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917" activeTab="0"/>
  </bookViews>
  <sheets>
    <sheet name="Rack - 2011" sheetId="1" r:id="rId1"/>
    <sheet name="Meals" sheetId="2" r:id="rId2"/>
    <sheet name="Activities" sheetId="3" r:id="rId3"/>
    <sheet name="Act Descriptions" sheetId="4" r:id="rId4"/>
  </sheets>
  <definedNames/>
  <calcPr fullCalcOnLoad="1"/>
</workbook>
</file>

<file path=xl/sharedStrings.xml><?xml version="1.0" encoding="utf-8"?>
<sst xmlns="http://schemas.openxmlformats.org/spreadsheetml/2006/main" count="173" uniqueCount="140">
  <si>
    <t>15% VAT</t>
  </si>
  <si>
    <t>Gross Rate</t>
  </si>
  <si>
    <t xml:space="preserve">First night's accommodation must be paid in full </t>
  </si>
  <si>
    <t xml:space="preserve">PLEASE NOTE: </t>
  </si>
  <si>
    <t>Rates are subject to change without prior notice.</t>
  </si>
  <si>
    <t>15 - 30 days prior to arrival</t>
  </si>
  <si>
    <t>Notes</t>
  </si>
  <si>
    <t>Lunchpacks</t>
  </si>
  <si>
    <t>Dinner</t>
  </si>
  <si>
    <t>Breakfast</t>
  </si>
  <si>
    <t>Children Meal Rates</t>
  </si>
  <si>
    <t>PLEASE NOTE:</t>
  </si>
  <si>
    <t>The above rates are Netto and non-commissionable, and quoted in N$.</t>
  </si>
  <si>
    <t>Please feel free to request special menus, i.e. Vegeterian Dishes, Meals for Diabetics etc.</t>
  </si>
  <si>
    <t>Nett</t>
  </si>
  <si>
    <t>CANCELLATION POLICY:</t>
  </si>
  <si>
    <t>Prices are subject to change without prior notice.</t>
  </si>
  <si>
    <t>Note</t>
  </si>
  <si>
    <t>The above rates are Netto and non-commissionable.</t>
  </si>
  <si>
    <t>The above rates are quoted in N$.</t>
  </si>
  <si>
    <t>Nett Rack</t>
  </si>
  <si>
    <t xml:space="preserve">Nett </t>
  </si>
  <si>
    <t>1% Levy</t>
  </si>
  <si>
    <t>The tariffs are per night and include Breakfast, Dinner, VAT &amp; Tourism Levy.</t>
  </si>
  <si>
    <t xml:space="preserve">Children (sharing):               </t>
  </si>
  <si>
    <t>BANKING DETAILS:</t>
  </si>
  <si>
    <t>P O Box 259, Henties Bay, Namibia</t>
  </si>
  <si>
    <t>Tel:         +264 64 694012/7</t>
  </si>
  <si>
    <t>Website:  www.capecross.org</t>
  </si>
  <si>
    <t>up to 2 years – free</t>
  </si>
  <si>
    <t>12 years and older – adult rate</t>
  </si>
  <si>
    <t>Standard Bank Swakopmund</t>
  </si>
  <si>
    <t>Branch code: 08-21-72-00</t>
  </si>
  <si>
    <t>Account number: 041386612</t>
  </si>
  <si>
    <t>11 - 14 days prior to arrival</t>
  </si>
  <si>
    <t>Less than 10 days and no shows</t>
  </si>
  <si>
    <t>Breakfast and Dinner are included in the Room Rate.</t>
  </si>
  <si>
    <t>(Breakfast, Lunch and Dinner ONLY)</t>
  </si>
  <si>
    <t>Messum Excursion - 1 person</t>
  </si>
  <si>
    <t>Including Lunchpacks</t>
  </si>
  <si>
    <t>Visit to the "Dead Sea" - 1 person</t>
  </si>
  <si>
    <t>Including Entrance Fees, Permit &amp; Lunch Packs</t>
  </si>
  <si>
    <t>Coastal Fishing Excursion - 1 person</t>
  </si>
  <si>
    <t>PRE-BOOKING IS ESSENTIAL!</t>
  </si>
  <si>
    <t>pp rate - Trip Duration - 5 to 7 hours</t>
  </si>
  <si>
    <t>Activities Description</t>
  </si>
  <si>
    <t>Messum Crater Experience</t>
  </si>
  <si>
    <t xml:space="preserve">On our way to the Messum Crater, we stop at one of the richest Lichen stretches of the </t>
  </si>
  <si>
    <t>Namib Desert where we have found all six species that have to date been discovered In Namibia.</t>
  </si>
  <si>
    <t>The nutrient rich, cold Benguela Current, not only generates a wealth of marine life, but it also produces</t>
  </si>
  <si>
    <t>fog which ensures the survival of an intriguing variety of desert animal and plant life.  We then</t>
  </si>
  <si>
    <t>depart to branches of the Messum River where a dense population of Welwitschias are growing</t>
  </si>
  <si>
    <t>including the largest recorded Welwitschias in Namibia.  Thereafter, the excursion continues across</t>
  </si>
  <si>
    <t>the stark lunar landscape to view the Messum Crater.  The silence and solitude of the Crater is totally</t>
  </si>
  <si>
    <t>contrasting with the turbulance of other destinations.  Here, ancient rock paintings in the desolate</t>
  </si>
  <si>
    <t>rocky region and unique geological phenomena such as quartzite, dolomite and shale will be introduced to you.</t>
  </si>
  <si>
    <t>We head back to the Lodge and for 5 km offer you a sensational beach drive.  In conclusion, we stop</t>
  </si>
  <si>
    <t>to watch fishermen fishing from the beach to try and catch Kabeljou, Steenbra or Galjoen.</t>
  </si>
  <si>
    <t>Duration of trip - Minimum 5 hours.  Lunch stop and refreshments are done at the guides discretion.</t>
  </si>
  <si>
    <t>Welwitschia Drive</t>
  </si>
  <si>
    <t>Experience the biggest and oldest living fossils in the desert in the Valley of the Welwitschia, the biggest</t>
  </si>
  <si>
    <t>concentration of the Welwitschia in the world.  Approximately - 3 Hours</t>
  </si>
  <si>
    <t>Seal Visit</t>
  </si>
  <si>
    <t>During our visit to the Seal Colony, the Guide will inform the guests of all the relevant information regarding the</t>
  </si>
  <si>
    <t>Seals and the historical background of Cape Cross.  Cape Cross was the first European contact in Southern</t>
  </si>
  <si>
    <t>Africa in the year 1485.  This was so important that a replica of the original cross was created and erected.</t>
  </si>
  <si>
    <t>As Namibia is internationally renowned for big herds of breeding seals, Cape Cross is known for this unique</t>
  </si>
  <si>
    <t xml:space="preserve">feature.  </t>
  </si>
  <si>
    <t>The visit to the Cape Cross Seal Colony is offered between 10h00 and 16h00.  This is the biggest</t>
  </si>
  <si>
    <t>Cape Fur Breeding Colony in the world.  The Seal visit</t>
  </si>
  <si>
    <t>is for approximately 45 minutes and cost include the entrance fee.</t>
  </si>
  <si>
    <t>Seal and Saltcrystals</t>
  </si>
  <si>
    <t>Experience the largest breeding Cape Fur Seal Colony and the Petrified Salt Lagoon with unique salt</t>
  </si>
  <si>
    <t xml:space="preserve">crystal formations, which are 400 years old.  </t>
  </si>
  <si>
    <t>The combined experience lasts about one and a half hours</t>
  </si>
  <si>
    <t>Visit to "Dead Sea"</t>
  </si>
  <si>
    <t>Take a trip to our own "Dead Sea" and lie on the water and read a book or just simply enjoy the boyency.</t>
  </si>
  <si>
    <t>Approximately 28km from the Lodge into the Desert.  Lunchpacks and beverages can be arranged.</t>
  </si>
  <si>
    <t xml:space="preserve">This trip can depart any time from 10h00 to 15h00.  You will need to get into the water, so bring a costume </t>
  </si>
  <si>
    <t>with.  We will spend some time there and take photos.  Departure will take place not later than 17h00.</t>
  </si>
  <si>
    <t>Coastal Angling</t>
  </si>
  <si>
    <t>A must for the fishermen as well as those who never tried!  We offer an experienced guide to ensure</t>
  </si>
  <si>
    <t>a succesful fishing day trip.  Our rate include bait, tackle, meals and refreshments for the day.</t>
  </si>
  <si>
    <t>AND PAYMENT ARE THEREFOR ESSENTIAL.</t>
  </si>
  <si>
    <t>Wreck of the Winston</t>
  </si>
  <si>
    <t xml:space="preserve">When we arrive back on the saltroad from the Messum Crater, we can take you to see the leftovers from </t>
  </si>
  <si>
    <t>the Winston which stranded just North of Mile 108 during the 1940's with troops and passengers on board.</t>
  </si>
  <si>
    <t>Surfing</t>
  </si>
  <si>
    <t>Exellent surfing conditions exist in front of Cape Cross Lodge from the rocky points with perfect left-breaking</t>
  </si>
  <si>
    <t>waves.  Bring your own surfboard.</t>
  </si>
  <si>
    <t>Kayaking</t>
  </si>
  <si>
    <t xml:space="preserve">A two-man kayak can be obtained from the Lodge.  The periodic calmness of the Bay in </t>
  </si>
  <si>
    <t>front of the Lodge, tickles the urge for adventure.</t>
  </si>
  <si>
    <r>
      <t xml:space="preserve">Please be advised that due to </t>
    </r>
    <r>
      <rPr>
        <b/>
        <i/>
        <sz val="10.5"/>
        <rFont val="Tahoma"/>
        <family val="2"/>
      </rPr>
      <t>FISHING LICENCES, WHICH ARE REQUIRED BY LAW, PRE-BOOKINGS</t>
    </r>
  </si>
  <si>
    <t>pp rate - Trip Duration - 3 hours</t>
  </si>
  <si>
    <t>Incl. Entrance Fees - Trip Duration - 45 minutes</t>
  </si>
  <si>
    <t>Including Entrance Fees &amp; Lunch - 90 minutes</t>
  </si>
  <si>
    <t xml:space="preserve">No Cancellation Fee will be charged if a booking </t>
  </si>
  <si>
    <t>is cancelled 72 hours before departure.</t>
  </si>
  <si>
    <t xml:space="preserve">100% Cancellation Fee will be applicable if a booking is </t>
  </si>
  <si>
    <t>cancelled less than 72 hours before departure.</t>
  </si>
  <si>
    <t>Fax:        +264 64 694013</t>
  </si>
  <si>
    <r>
      <t>DEPOSIT</t>
    </r>
    <r>
      <rPr>
        <sz val="12"/>
        <rFont val="Arial"/>
        <family val="2"/>
      </rPr>
      <t xml:space="preserve">: </t>
    </r>
  </si>
  <si>
    <r>
      <t>CANCELLATION  POLICY</t>
    </r>
    <r>
      <rPr>
        <sz val="12"/>
        <rFont val="Arial"/>
        <family val="2"/>
      </rPr>
      <t xml:space="preserve">:  </t>
    </r>
  </si>
  <si>
    <r>
      <t>CHILDREN  POLICY</t>
    </r>
    <r>
      <rPr>
        <sz val="12"/>
        <rFont val="Arial"/>
        <family val="2"/>
      </rPr>
      <t xml:space="preserve">:  </t>
    </r>
  </si>
  <si>
    <t>Mini-Bar available on request</t>
  </si>
  <si>
    <t>3 till 11 years – 50% discount on our rack rates</t>
  </si>
  <si>
    <t xml:space="preserve">2-11 Years - 50% of full meal rates </t>
  </si>
  <si>
    <t>Single Room - Standard</t>
  </si>
  <si>
    <t xml:space="preserve">Single Room - Semi Suite </t>
  </si>
  <si>
    <t>Double Room - Semi Suite (per person)</t>
  </si>
  <si>
    <t>Double Room - Standard (per person)</t>
  </si>
  <si>
    <t>All rooms are sea view and have a balcony (except guide rooms)</t>
  </si>
  <si>
    <t>Single Room - Guide</t>
  </si>
  <si>
    <t>RACK RATES 2011</t>
  </si>
  <si>
    <t>(Valid from 01.07.2010 - 30.06.2011)</t>
  </si>
  <si>
    <t>MEAL RATES (NETTO) 2011</t>
  </si>
  <si>
    <t>ACTIVITIES - RATES 2011</t>
  </si>
  <si>
    <t>Light Lunch</t>
  </si>
  <si>
    <t>Lunch - Set Menu (incl Coffee &amp; Tea)</t>
  </si>
  <si>
    <t>Lunch - Set Menu (excl Coffee &amp; Tea)</t>
  </si>
  <si>
    <t>3 course</t>
  </si>
  <si>
    <t>Seal Excursion including Lunch  -  p/p</t>
  </si>
  <si>
    <t>Seal Excursion excluding Lunch  -  p/p</t>
  </si>
  <si>
    <t>Petrified Salt Lagoon Excursion  -  p/p</t>
  </si>
  <si>
    <t>Seal &amp; Petrified Salt Lagoon Excursion  -  p/p</t>
  </si>
  <si>
    <t>Messum Crater &amp; Winston Wreck - 1 person</t>
  </si>
  <si>
    <t xml:space="preserve">Welwitschia Drive - 1 person  </t>
  </si>
  <si>
    <t>Messum Excursion - 2 persons - p/p</t>
  </si>
  <si>
    <t>Messum Excursion - 3 to 6 persons - p/p</t>
  </si>
  <si>
    <t>Visit to the "Dead Sea" - 2 persons - p/p</t>
  </si>
  <si>
    <t>Visit to the "Dead Sea" - 3 to 6 persons - p/p</t>
  </si>
  <si>
    <t>Coastal Fishing Excursion - 2 persons  -  p/p</t>
  </si>
  <si>
    <t>Coastal Fishing Excursion - 3 to 6 persons  -  p/p</t>
  </si>
  <si>
    <t>pp rate - Trip Duration - 8 to 9 Hours</t>
  </si>
  <si>
    <t xml:space="preserve">Messum Crater &amp; Winston Wreck - 2 persons </t>
  </si>
  <si>
    <t xml:space="preserve">Messum Crater &amp; Winston Wreck - 3 to 6 persons </t>
  </si>
  <si>
    <t xml:space="preserve">Welwitschia Drive - 2 persons </t>
  </si>
  <si>
    <t xml:space="preserve">Welwitschia Drive - 3 to 6 persons </t>
  </si>
  <si>
    <t>English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</si>
</sst>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N$&quot;\ #,##0;&quot;N$&quot;\ \-#,##0"/>
    <numFmt numFmtId="181" formatCode="&quot;N$&quot;\ #,##0;[Red]&quot;N$&quot;\ \-#,##0"/>
    <numFmt numFmtId="182" formatCode="&quot;N$&quot;\ #,##0.00;&quot;N$&quot;\ \-#,##0.00"/>
    <numFmt numFmtId="183" formatCode="&quot;N$&quot;\ #,##0.00;[Red]&quot;N$&quot;\ \-#,##0.00"/>
    <numFmt numFmtId="184" formatCode="_ &quot;N$&quot;\ * #,##0_ ;_ &quot;N$&quot;\ * \-#,##0_ ;_ &quot;N$&quot;\ * &quot;-&quot;_ ;_ @_ "/>
    <numFmt numFmtId="185" formatCode="_ &quot;N$&quot;\ * #,##0.00_ ;_ &quot;N$&quot;\ * \-#,##0.00_ ;_ &quot;N$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[$-409]dddd\,\ mmmm\ dd\,\ yyyy"/>
    <numFmt numFmtId="193" formatCode="[$-409]h:mm:ss\ AM/PM"/>
    <numFmt numFmtId="194" formatCode="00000"/>
    <numFmt numFmtId="195" formatCode="&quot;$&quot;#,##0"/>
    <numFmt numFmtId="196" formatCode="&quot;$&quot;#,##0.00"/>
    <numFmt numFmtId="197" formatCode="[$$-C09]#,##0.00"/>
  </numFmts>
  <fonts count="8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Tahoma"/>
      <family val="2"/>
    </font>
    <font>
      <b/>
      <sz val="11"/>
      <color indexed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sz val="11"/>
      <color indexed="10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i/>
      <sz val="12"/>
      <name val="Tahoma"/>
      <family val="2"/>
    </font>
    <font>
      <b/>
      <sz val="11"/>
      <color indexed="10"/>
      <name val="Tahoma"/>
      <family val="2"/>
    </font>
    <font>
      <b/>
      <sz val="10.5"/>
      <name val="Tahoma"/>
      <family val="2"/>
    </font>
    <font>
      <b/>
      <i/>
      <sz val="10.5"/>
      <name val="Tahoma"/>
      <family val="2"/>
    </font>
    <font>
      <sz val="10.5"/>
      <name val="Tahoma"/>
      <family val="2"/>
    </font>
    <font>
      <sz val="10.5"/>
      <color indexed="10"/>
      <name val="Tahoma"/>
      <family val="2"/>
    </font>
    <font>
      <b/>
      <u val="single"/>
      <sz val="11"/>
      <name val="Tahoma"/>
      <family val="2"/>
    </font>
    <font>
      <b/>
      <sz val="13"/>
      <name val="Arial"/>
      <family val="2"/>
    </font>
    <font>
      <b/>
      <u val="single"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63"/>
      <name val="Tahoma"/>
      <family val="0"/>
    </font>
    <font>
      <b/>
      <u val="single"/>
      <sz val="9"/>
      <color indexed="63"/>
      <name val="Tahoma"/>
      <family val="0"/>
    </font>
    <font>
      <b/>
      <u val="single"/>
      <sz val="16"/>
      <color indexed="63"/>
      <name val="Tahoma"/>
      <family val="0"/>
    </font>
    <font>
      <sz val="16"/>
      <color indexed="63"/>
      <name val="Tahoma"/>
      <family val="0"/>
    </font>
    <font>
      <sz val="12"/>
      <color indexed="63"/>
      <name val="Tahoma"/>
      <family val="0"/>
    </font>
    <font>
      <u val="single"/>
      <sz val="12"/>
      <color indexed="63"/>
      <name val="Tahoma"/>
      <family val="0"/>
    </font>
    <font>
      <sz val="12"/>
      <color indexed="63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44" applyFont="1" applyAlignment="1">
      <alignment/>
    </xf>
    <xf numFmtId="44" fontId="0" fillId="0" borderId="0" xfId="44" applyFont="1" applyAlignment="1">
      <alignment/>
    </xf>
    <xf numFmtId="44" fontId="2" fillId="0" borderId="0" xfId="44" applyFont="1" applyAlignment="1">
      <alignment/>
    </xf>
    <xf numFmtId="44" fontId="3" fillId="0" borderId="0" xfId="44" applyFont="1" applyBorder="1" applyAlignment="1">
      <alignment/>
    </xf>
    <xf numFmtId="0" fontId="0" fillId="0" borderId="0" xfId="0" applyAlignment="1">
      <alignment horizontal="right"/>
    </xf>
    <xf numFmtId="44" fontId="16" fillId="0" borderId="0" xfId="44" applyFont="1" applyFill="1" applyBorder="1" applyAlignment="1">
      <alignment/>
    </xf>
    <xf numFmtId="43" fontId="16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4" fontId="18" fillId="0" borderId="0" xfId="44" applyFont="1" applyAlignment="1">
      <alignment/>
    </xf>
    <xf numFmtId="0" fontId="12" fillId="0" borderId="0" xfId="0" applyFont="1" applyAlignment="1">
      <alignment/>
    </xf>
    <xf numFmtId="43" fontId="16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196" fontId="1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3" fontId="16" fillId="0" borderId="0" xfId="0" applyNumberFormat="1" applyFont="1" applyFill="1" applyBorder="1" applyAlignment="1">
      <alignment horizontal="center"/>
    </xf>
    <xf numFmtId="196" fontId="19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96" fontId="17" fillId="0" borderId="13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43" fontId="16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179" fontId="12" fillId="0" borderId="0" xfId="0" applyNumberFormat="1" applyFont="1" applyFill="1" applyAlignment="1">
      <alignment/>
    </xf>
    <xf numFmtId="0" fontId="16" fillId="0" borderId="18" xfId="0" applyFont="1" applyFill="1" applyBorder="1" applyAlignment="1">
      <alignment/>
    </xf>
    <xf numFmtId="43" fontId="16" fillId="0" borderId="19" xfId="0" applyNumberFormat="1" applyFont="1" applyFill="1" applyBorder="1" applyAlignment="1">
      <alignment horizontal="right"/>
    </xf>
    <xf numFmtId="196" fontId="19" fillId="0" borderId="19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43" fontId="16" fillId="0" borderId="22" xfId="0" applyNumberFormat="1" applyFont="1" applyFill="1" applyBorder="1" applyAlignment="1">
      <alignment horizontal="right"/>
    </xf>
    <xf numFmtId="196" fontId="19" fillId="0" borderId="22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96" fontId="1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18" xfId="0" applyFont="1" applyBorder="1" applyAlignment="1">
      <alignment/>
    </xf>
    <xf numFmtId="2" fontId="16" fillId="0" borderId="19" xfId="0" applyNumberFormat="1" applyFont="1" applyBorder="1" applyAlignment="1">
      <alignment horizontal="right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2" fontId="16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5" xfId="0" applyFont="1" applyBorder="1" applyAlignment="1">
      <alignment/>
    </xf>
    <xf numFmtId="2" fontId="16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2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28" fillId="0" borderId="0" xfId="0" applyFont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43" fontId="13" fillId="0" borderId="0" xfId="0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43" fontId="31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44" fontId="23" fillId="0" borderId="0" xfId="44" applyFont="1" applyAlignment="1">
      <alignment/>
    </xf>
    <xf numFmtId="44" fontId="0" fillId="0" borderId="0" xfId="44" applyFont="1" applyAlignment="1">
      <alignment/>
    </xf>
    <xf numFmtId="44" fontId="37" fillId="0" borderId="0" xfId="44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4" fontId="3" fillId="0" borderId="0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4" fontId="2" fillId="0" borderId="15" xfId="44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4" fontId="3" fillId="0" borderId="18" xfId="44" applyFont="1" applyFill="1" applyBorder="1" applyAlignment="1">
      <alignment/>
    </xf>
    <xf numFmtId="43" fontId="3" fillId="0" borderId="19" xfId="0" applyNumberFormat="1" applyFont="1" applyFill="1" applyBorder="1" applyAlignment="1">
      <alignment/>
    </xf>
    <xf numFmtId="43" fontId="4" fillId="0" borderId="20" xfId="0" applyNumberFormat="1" applyFont="1" applyFill="1" applyBorder="1" applyAlignment="1">
      <alignment/>
    </xf>
    <xf numFmtId="44" fontId="3" fillId="0" borderId="21" xfId="44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/>
    </xf>
    <xf numFmtId="44" fontId="23" fillId="0" borderId="0" xfId="44" applyFont="1" applyFill="1" applyAlignment="1">
      <alignment/>
    </xf>
    <xf numFmtId="44" fontId="25" fillId="0" borderId="0" xfId="44" applyFont="1" applyAlignment="1">
      <alignment/>
    </xf>
    <xf numFmtId="43" fontId="3" fillId="0" borderId="19" xfId="0" applyNumberFormat="1" applyFont="1" applyFill="1" applyBorder="1" applyAlignment="1">
      <alignment horizontal="center"/>
    </xf>
    <xf numFmtId="44" fontId="3" fillId="0" borderId="24" xfId="44" applyFont="1" applyFill="1" applyBorder="1" applyAlignment="1">
      <alignment/>
    </xf>
    <xf numFmtId="2" fontId="17" fillId="0" borderId="16" xfId="0" applyNumberFormat="1" applyFont="1" applyBorder="1" applyAlignment="1">
      <alignment horizontal="right"/>
    </xf>
    <xf numFmtId="2" fontId="17" fillId="0" borderId="19" xfId="0" applyNumberFormat="1" applyFont="1" applyBorder="1" applyAlignment="1">
      <alignment horizontal="right"/>
    </xf>
    <xf numFmtId="2" fontId="17" fillId="0" borderId="22" xfId="0" applyNumberFormat="1" applyFont="1" applyBorder="1" applyAlignment="1">
      <alignment horizontal="right"/>
    </xf>
    <xf numFmtId="0" fontId="37" fillId="33" borderId="25" xfId="0" applyFont="1" applyFill="1" applyBorder="1" applyAlignment="1">
      <alignment horizontal="center" vertical="distributed"/>
    </xf>
    <xf numFmtId="0" fontId="37" fillId="33" borderId="26" xfId="0" applyFont="1" applyFill="1" applyBorder="1" applyAlignment="1">
      <alignment horizontal="center" vertical="distributed"/>
    </xf>
    <xf numFmtId="0" fontId="37" fillId="33" borderId="27" xfId="0" applyFont="1" applyFill="1" applyBorder="1" applyAlignment="1">
      <alignment horizontal="center" vertical="distributed"/>
    </xf>
    <xf numFmtId="0" fontId="1" fillId="33" borderId="28" xfId="0" applyFont="1" applyFill="1" applyBorder="1" applyAlignment="1">
      <alignment horizontal="center" vertical="distributed"/>
    </xf>
    <xf numFmtId="0" fontId="1" fillId="33" borderId="29" xfId="0" applyFont="1" applyFill="1" applyBorder="1" applyAlignment="1">
      <alignment horizontal="center" vertical="distributed"/>
    </xf>
    <xf numFmtId="0" fontId="1" fillId="33" borderId="30" xfId="0" applyFont="1" applyFill="1" applyBorder="1" applyAlignment="1">
      <alignment horizontal="center" vertical="distributed"/>
    </xf>
    <xf numFmtId="0" fontId="19" fillId="0" borderId="0" xfId="0" applyFont="1" applyFill="1" applyAlignment="1">
      <alignment horizontal="left"/>
    </xf>
    <xf numFmtId="0" fontId="15" fillId="33" borderId="31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4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6" fillId="0" borderId="0" xfId="53" applyFont="1" applyAlignment="1" applyProtection="1">
      <alignment/>
      <protection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57150</xdr:rowOff>
    </xdr:from>
    <xdr:to>
      <xdr:col>5</xdr:col>
      <xdr:colOff>962025</xdr:colOff>
      <xdr:row>10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4752975" y="57150"/>
          <a:ext cx="28098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2847975</xdr:colOff>
      <xdr:row>10</xdr:row>
      <xdr:rowOff>38100</xdr:rowOff>
    </xdr:to>
    <xdr:pic>
      <xdr:nvPicPr>
        <xdr:cNvPr id="2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847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10</xdr:row>
      <xdr:rowOff>28575</xdr:rowOff>
    </xdr:to>
    <xdr:pic>
      <xdr:nvPicPr>
        <xdr:cNvPr id="1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028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</xdr:row>
      <xdr:rowOff>38100</xdr:rowOff>
    </xdr:from>
    <xdr:to>
      <xdr:col>5</xdr:col>
      <xdr:colOff>1447800</xdr:colOff>
      <xdr:row>11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3829050" y="200025"/>
          <a:ext cx="2809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57150</xdr:rowOff>
    </xdr:from>
    <xdr:to>
      <xdr:col>5</xdr:col>
      <xdr:colOff>1876425</xdr:colOff>
      <xdr:row>11</xdr:row>
      <xdr:rowOff>38100</xdr:rowOff>
    </xdr:to>
    <xdr:sp>
      <xdr:nvSpPr>
        <xdr:cNvPr id="1" name="Rectangle 4"/>
        <xdr:cNvSpPr>
          <a:spLocks/>
        </xdr:cNvSpPr>
      </xdr:nvSpPr>
      <xdr:spPr>
        <a:xfrm>
          <a:off x="5200650" y="219075"/>
          <a:ext cx="25622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2762250</xdr:colOff>
      <xdr:row>9</xdr:row>
      <xdr:rowOff>133350</xdr:rowOff>
    </xdr:to>
    <xdr:pic>
      <xdr:nvPicPr>
        <xdr:cNvPr id="2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762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447675</xdr:colOff>
      <xdr:row>8</xdr:row>
      <xdr:rowOff>47625</xdr:rowOff>
    </xdr:to>
    <xdr:pic>
      <xdr:nvPicPr>
        <xdr:cNvPr id="1" name="Picture 2" descr="C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86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0</xdr:row>
      <xdr:rowOff>38100</xdr:rowOff>
    </xdr:from>
    <xdr:to>
      <xdr:col>10</xdr:col>
      <xdr:colOff>419100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3952875" y="38100"/>
          <a:ext cx="25622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</a:rPr>
            <a:t>Reservations Office:
</a:t>
          </a:r>
          <a:r>
            <a:rPr lang="en-US" cap="none" sz="900" b="1" i="0" u="sng" baseline="0">
              <a:solidFill>
                <a:srgbClr val="333333"/>
              </a:solidFill>
            </a:rPr>
            <a:t>
</a:t>
          </a:r>
          <a:r>
            <a:rPr lang="en-US" cap="none" sz="1600" b="1" i="0" u="sng" baseline="0">
              <a:solidFill>
                <a:srgbClr val="333333"/>
              </a:solidFill>
            </a:rPr>
            <a:t>Kai-Koro Reservations</a:t>
          </a:r>
          <a:r>
            <a:rPr lang="en-US" cap="none" sz="1600" b="0" i="0" u="none" baseline="0">
              <a:solidFill>
                <a:srgbClr val="333333"/>
              </a:solidFill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</a:rPr>
            <a:t>P O Box 3366
</a:t>
          </a:r>
          <a:r>
            <a:rPr lang="en-US" cap="none" sz="1200" b="0" i="0" u="none" baseline="0">
              <a:solidFill>
                <a:srgbClr val="333333"/>
              </a:solidFill>
            </a:rPr>
            <a:t>Vineta, Swakopmund
</a:t>
          </a:r>
          <a:r>
            <a:rPr lang="en-US" cap="none" sz="1200" b="0" i="0" u="none" baseline="0">
              <a:solidFill>
                <a:srgbClr val="333333"/>
              </a:solidFill>
            </a:rPr>
            <a:t>Tel:+264 64 461677
</a:t>
          </a:r>
          <a:r>
            <a:rPr lang="en-US" cap="none" sz="1200" b="0" i="0" u="none" baseline="0">
              <a:solidFill>
                <a:srgbClr val="333333"/>
              </a:solidFill>
            </a:rPr>
            <a:t>Fax:+264 64 461488
</a:t>
          </a:r>
          <a:r>
            <a:rPr lang="en-US" cap="none" sz="1200" b="0" i="0" u="none" baseline="0">
              <a:solidFill>
                <a:srgbClr val="333333"/>
              </a:solidFill>
            </a:rPr>
            <a:t>E-mail: </a:t>
          </a:r>
          <a:r>
            <a:rPr lang="en-US" cap="none" sz="1200" b="0" i="0" u="sng" baseline="0">
              <a:solidFill>
                <a:srgbClr val="333333"/>
              </a:solidFill>
            </a:rPr>
            <a:t>kai-koro@iway.na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I69"/>
  <sheetViews>
    <sheetView tabSelected="1" workbookViewId="0" topLeftCell="A1">
      <selection activeCell="C9" sqref="C9"/>
    </sheetView>
  </sheetViews>
  <sheetFormatPr defaultColWidth="9.140625" defaultRowHeight="12.75"/>
  <cols>
    <col min="1" max="1" width="2.140625" style="0" customWidth="1"/>
    <col min="2" max="2" width="47.140625" style="25" customWidth="1"/>
    <col min="3" max="3" width="16.57421875" style="0" customWidth="1"/>
    <col min="4" max="4" width="16.57421875" style="6" customWidth="1"/>
    <col min="5" max="5" width="16.57421875" style="0" customWidth="1"/>
    <col min="6" max="6" width="16.57421875" style="6" customWidth="1"/>
    <col min="9" max="9" width="9.140625" style="9" customWidth="1"/>
  </cols>
  <sheetData>
    <row r="12" spans="2:5" ht="15.75">
      <c r="B12" s="120" t="s">
        <v>26</v>
      </c>
      <c r="C12" s="6"/>
      <c r="E12" s="6"/>
    </row>
    <row r="13" spans="2:5" ht="15.75">
      <c r="B13" s="120" t="s">
        <v>27</v>
      </c>
      <c r="C13" s="6"/>
      <c r="E13" s="6"/>
    </row>
    <row r="14" spans="2:5" ht="15.75">
      <c r="B14" s="120" t="s">
        <v>101</v>
      </c>
      <c r="C14" s="6"/>
      <c r="E14" s="6"/>
    </row>
    <row r="15" spans="2:5" ht="15.75">
      <c r="B15" s="120" t="s">
        <v>28</v>
      </c>
      <c r="C15" s="6"/>
      <c r="E15" s="6"/>
    </row>
    <row r="16" spans="2:8" ht="15.75" customHeight="1" thickBot="1">
      <c r="B16" s="121"/>
      <c r="C16" s="8"/>
      <c r="D16" s="8"/>
      <c r="E16" s="8"/>
      <c r="F16" s="8"/>
      <c r="H16" s="10"/>
    </row>
    <row r="17" spans="2:8" ht="18" customHeight="1">
      <c r="B17" s="147" t="s">
        <v>114</v>
      </c>
      <c r="C17" s="148"/>
      <c r="D17" s="148"/>
      <c r="E17" s="148"/>
      <c r="F17" s="149"/>
      <c r="H17" s="10"/>
    </row>
    <row r="18" spans="2:8" ht="17.25" customHeight="1" thickBot="1">
      <c r="B18" s="144" t="s">
        <v>115</v>
      </c>
      <c r="C18" s="145"/>
      <c r="D18" s="145"/>
      <c r="E18" s="145"/>
      <c r="F18" s="146"/>
      <c r="H18" s="10"/>
    </row>
    <row r="19" spans="2:9" s="7" customFormat="1" ht="12.75" customHeight="1">
      <c r="B19" s="122"/>
      <c r="C19" s="123"/>
      <c r="D19" s="123"/>
      <c r="E19" s="123"/>
      <c r="F19" s="123"/>
      <c r="H19" s="10"/>
      <c r="I19" s="11"/>
    </row>
    <row r="20" spans="2:7" ht="16.5" thickBot="1">
      <c r="B20" s="124"/>
      <c r="C20" s="125"/>
      <c r="D20" s="125"/>
      <c r="E20" s="125"/>
      <c r="F20" s="126"/>
      <c r="G20" s="1"/>
    </row>
    <row r="21" spans="2:7" ht="15.75">
      <c r="B21" s="127"/>
      <c r="C21" s="128" t="s">
        <v>20</v>
      </c>
      <c r="D21" s="128" t="s">
        <v>22</v>
      </c>
      <c r="E21" s="129" t="s">
        <v>0</v>
      </c>
      <c r="F21" s="130" t="s">
        <v>1</v>
      </c>
      <c r="G21" s="1"/>
    </row>
    <row r="22" spans="2:7" ht="15.75">
      <c r="B22" s="131" t="s">
        <v>108</v>
      </c>
      <c r="C22" s="139">
        <v>1028.26</v>
      </c>
      <c r="D22" s="132">
        <f>C22*1%</f>
        <v>10.2826</v>
      </c>
      <c r="E22" s="132">
        <f>C22*15%</f>
        <v>154.239</v>
      </c>
      <c r="F22" s="133">
        <f>SUM(C22:E22)</f>
        <v>1192.7816</v>
      </c>
      <c r="G22" s="1"/>
    </row>
    <row r="23" spans="2:7" ht="15.75">
      <c r="B23" s="131" t="s">
        <v>111</v>
      </c>
      <c r="C23" s="139">
        <v>784.35</v>
      </c>
      <c r="D23" s="132">
        <f>C23*1%</f>
        <v>7.843500000000001</v>
      </c>
      <c r="E23" s="132">
        <f>C23*15%</f>
        <v>117.6525</v>
      </c>
      <c r="F23" s="133">
        <f>SUM(C23:E23)</f>
        <v>909.846</v>
      </c>
      <c r="G23" s="1"/>
    </row>
    <row r="24" spans="2:7" ht="15.75">
      <c r="B24" s="140" t="s">
        <v>109</v>
      </c>
      <c r="C24" s="139">
        <v>1478.26</v>
      </c>
      <c r="D24" s="132">
        <f>C24*1%</f>
        <v>14.7826</v>
      </c>
      <c r="E24" s="132">
        <f>C24*15%</f>
        <v>221.739</v>
      </c>
      <c r="F24" s="133">
        <f>SUM(C24:E24)</f>
        <v>1714.7816</v>
      </c>
      <c r="G24" s="1"/>
    </row>
    <row r="25" spans="2:7" ht="15.75">
      <c r="B25" s="140" t="s">
        <v>110</v>
      </c>
      <c r="C25" s="139">
        <v>1086.96</v>
      </c>
      <c r="D25" s="132">
        <f>C25*1%</f>
        <v>10.8696</v>
      </c>
      <c r="E25" s="132">
        <f>C25*15%</f>
        <v>163.044</v>
      </c>
      <c r="F25" s="133">
        <f>SUM(C25:E25)</f>
        <v>1260.8736000000001</v>
      </c>
      <c r="G25" s="1"/>
    </row>
    <row r="26" spans="2:7" ht="16.5" thickBot="1">
      <c r="B26" s="134" t="s">
        <v>113</v>
      </c>
      <c r="C26" s="135">
        <v>521.74</v>
      </c>
      <c r="D26" s="135">
        <f>C26*1%</f>
        <v>5.2174000000000005</v>
      </c>
      <c r="E26" s="135">
        <f>C26*15%</f>
        <v>78.261</v>
      </c>
      <c r="F26" s="136">
        <f>SUM(C26:E26)</f>
        <v>605.2184</v>
      </c>
      <c r="G26" s="1"/>
    </row>
    <row r="27" spans="2:7" ht="15.75">
      <c r="B27" s="124"/>
      <c r="D27" s="125"/>
      <c r="E27" s="125"/>
      <c r="F27" s="126"/>
      <c r="G27" s="1"/>
    </row>
    <row r="28" spans="2:6" ht="15" customHeight="1">
      <c r="B28" s="29"/>
      <c r="C28" s="30"/>
      <c r="D28" s="125"/>
      <c r="E28" s="30"/>
      <c r="F28" s="31"/>
    </row>
    <row r="29" spans="2:7" ht="15.75">
      <c r="B29" s="137" t="s">
        <v>3</v>
      </c>
      <c r="C29" s="8"/>
      <c r="D29" s="8"/>
      <c r="E29" s="8"/>
      <c r="F29" s="8"/>
      <c r="G29" s="7"/>
    </row>
    <row r="30" spans="2:7" ht="15.75">
      <c r="B30" s="137" t="s">
        <v>112</v>
      </c>
      <c r="C30" s="8"/>
      <c r="D30" s="8"/>
      <c r="E30" s="8"/>
      <c r="F30" s="8"/>
      <c r="G30" s="7"/>
    </row>
    <row r="31" spans="2:7" ht="15">
      <c r="B31" s="24" t="s">
        <v>23</v>
      </c>
      <c r="C31" s="1"/>
      <c r="D31" s="1"/>
      <c r="E31" s="1"/>
      <c r="F31" s="1"/>
      <c r="G31" s="1"/>
    </row>
    <row r="32" spans="2:7" ht="15">
      <c r="B32" s="24" t="s">
        <v>4</v>
      </c>
      <c r="C32" s="1"/>
      <c r="D32" s="1"/>
      <c r="E32" s="1"/>
      <c r="F32" s="1"/>
      <c r="G32" s="1"/>
    </row>
    <row r="33" spans="2:7" ht="15.75">
      <c r="B33" s="138" t="s">
        <v>105</v>
      </c>
      <c r="C33" s="2"/>
      <c r="D33" s="2"/>
      <c r="E33" s="2"/>
      <c r="F33" s="2"/>
      <c r="G33" s="2"/>
    </row>
    <row r="34" ht="14.25">
      <c r="G34" s="2"/>
    </row>
    <row r="35" spans="2:6" ht="15.75">
      <c r="B35" s="120" t="s">
        <v>102</v>
      </c>
      <c r="C35" s="2" t="s">
        <v>2</v>
      </c>
      <c r="E35" s="2"/>
      <c r="F35" s="2"/>
    </row>
    <row r="36" spans="2:6" ht="15.75">
      <c r="B36" s="120" t="s">
        <v>103</v>
      </c>
      <c r="C36" s="2" t="s">
        <v>5</v>
      </c>
      <c r="E36" s="2"/>
      <c r="F36" s="3">
        <v>0.5</v>
      </c>
    </row>
    <row r="37" spans="2:6" ht="15.75">
      <c r="B37" s="120"/>
      <c r="C37" s="2" t="s">
        <v>34</v>
      </c>
      <c r="E37" s="2"/>
      <c r="F37" s="3">
        <v>0.75</v>
      </c>
    </row>
    <row r="38" spans="2:6" ht="14.25">
      <c r="B38" s="121"/>
      <c r="C38" s="2" t="s">
        <v>35</v>
      </c>
      <c r="E38" s="3"/>
      <c r="F38" s="3">
        <v>1</v>
      </c>
    </row>
    <row r="39" spans="2:7" ht="15">
      <c r="B39" s="26"/>
      <c r="C39" s="2"/>
      <c r="E39" s="2"/>
      <c r="F39" s="3"/>
      <c r="G39" s="3"/>
    </row>
    <row r="40" spans="2:7" ht="15">
      <c r="B40" s="26"/>
      <c r="C40" s="1"/>
      <c r="D40" s="2"/>
      <c r="E40" s="3"/>
      <c r="F40" s="3"/>
      <c r="G40" s="1"/>
    </row>
    <row r="41" spans="2:6" ht="15.75">
      <c r="B41" s="120" t="s">
        <v>104</v>
      </c>
      <c r="C41" s="2" t="s">
        <v>29</v>
      </c>
      <c r="D41" s="2"/>
      <c r="E41" s="1"/>
      <c r="F41" s="1"/>
    </row>
    <row r="42" spans="2:6" ht="14.25">
      <c r="B42" s="24" t="s">
        <v>24</v>
      </c>
      <c r="C42" s="2" t="s">
        <v>106</v>
      </c>
      <c r="D42" s="2"/>
      <c r="E42" s="2"/>
      <c r="F42" s="2"/>
    </row>
    <row r="43" spans="2:6" ht="14.25">
      <c r="B43" s="24"/>
      <c r="C43" s="2" t="s">
        <v>30</v>
      </c>
      <c r="D43" s="2"/>
      <c r="E43" s="2"/>
      <c r="F43" s="2"/>
    </row>
    <row r="44" spans="2:5" ht="12.75">
      <c r="B44" s="121"/>
      <c r="C44" s="6"/>
      <c r="E44" s="6"/>
    </row>
    <row r="45" spans="2:5" ht="15.75">
      <c r="B45" s="120" t="s">
        <v>25</v>
      </c>
      <c r="C45" s="2" t="s">
        <v>31</v>
      </c>
      <c r="E45" s="6"/>
    </row>
    <row r="46" spans="2:5" ht="14.25">
      <c r="B46" s="121"/>
      <c r="C46" s="2" t="s">
        <v>32</v>
      </c>
      <c r="E46" s="6"/>
    </row>
    <row r="47" spans="2:5" ht="14.25">
      <c r="B47" s="121"/>
      <c r="C47" s="2" t="s">
        <v>33</v>
      </c>
      <c r="E47" s="6"/>
    </row>
    <row r="48" spans="2:5" ht="12.75">
      <c r="B48" s="121"/>
      <c r="C48" s="6"/>
      <c r="E48" s="6"/>
    </row>
    <row r="49" spans="2:5" ht="12.75">
      <c r="B49" s="121"/>
      <c r="C49" s="6"/>
      <c r="E49" s="6"/>
    </row>
    <row r="50" spans="2:5" ht="14.25">
      <c r="B50" s="24"/>
      <c r="C50" s="6"/>
      <c r="E50" s="6"/>
    </row>
    <row r="51" spans="2:5" ht="12.75">
      <c r="B51" s="121"/>
      <c r="C51" s="6"/>
      <c r="E51" s="6"/>
    </row>
    <row r="68" spans="2:6" ht="15">
      <c r="B68" s="27"/>
      <c r="C68" s="4"/>
      <c r="D68" s="4"/>
      <c r="E68" s="4"/>
      <c r="F68" s="5"/>
    </row>
    <row r="69" spans="2:6" ht="15">
      <c r="B69" s="26"/>
      <c r="C69" s="1"/>
      <c r="D69" s="3"/>
      <c r="E69" s="3"/>
      <c r="F69" s="1"/>
    </row>
  </sheetData>
  <sheetProtection/>
  <mergeCells count="2">
    <mergeCell ref="B18:F18"/>
    <mergeCell ref="B17:F17"/>
  </mergeCells>
  <printOptions horizontalCentered="1"/>
  <pageMargins left="0.2734375" right="0.4" top="0.3937007874015748" bottom="0.5905511811023623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I42"/>
  <sheetViews>
    <sheetView workbookViewId="0" topLeftCell="A1">
      <selection activeCell="E15" sqref="E15"/>
    </sheetView>
  </sheetViews>
  <sheetFormatPr defaultColWidth="9.140625" defaultRowHeight="12.75"/>
  <cols>
    <col min="1" max="1" width="1.57421875" style="0" customWidth="1"/>
    <col min="2" max="2" width="36.57421875" style="7" customWidth="1"/>
    <col min="3" max="3" width="14.57421875" style="14" customWidth="1"/>
    <col min="4" max="4" width="12.57421875" style="14" customWidth="1"/>
    <col min="5" max="5" width="12.57421875" style="15" customWidth="1"/>
    <col min="6" max="6" width="23.57421875" style="7" bestFit="1" customWidth="1"/>
    <col min="7" max="7" width="9.421875" style="7" bestFit="1" customWidth="1"/>
    <col min="8" max="9" width="9.140625" style="7" customWidth="1"/>
  </cols>
  <sheetData>
    <row r="7" ht="13.5" customHeight="1"/>
    <row r="12" ht="15">
      <c r="B12" s="35" t="s">
        <v>26</v>
      </c>
    </row>
    <row r="13" ht="15">
      <c r="B13" s="35" t="s">
        <v>27</v>
      </c>
    </row>
    <row r="14" ht="15">
      <c r="B14" s="35" t="s">
        <v>101</v>
      </c>
    </row>
    <row r="15" ht="15">
      <c r="B15" s="35" t="s">
        <v>28</v>
      </c>
    </row>
    <row r="16" spans="5:7" ht="14.25">
      <c r="E16" s="14"/>
      <c r="F16" s="12"/>
      <c r="G16" s="12"/>
    </row>
    <row r="17" spans="2:9" ht="15.75" customHeight="1">
      <c r="B17" s="155" t="s">
        <v>116</v>
      </c>
      <c r="C17" s="156"/>
      <c r="D17" s="156"/>
      <c r="E17" s="156"/>
      <c r="F17" s="157"/>
      <c r="G17" s="39"/>
      <c r="H17" s="32"/>
      <c r="I17" s="32"/>
    </row>
    <row r="18" spans="2:9" ht="15.75" customHeight="1">
      <c r="B18" s="151" t="s">
        <v>115</v>
      </c>
      <c r="C18" s="152"/>
      <c r="D18" s="152"/>
      <c r="E18" s="152"/>
      <c r="F18" s="153"/>
      <c r="G18" s="39"/>
      <c r="H18" s="32"/>
      <c r="I18" s="32"/>
    </row>
    <row r="19" spans="2:9" ht="15.75" customHeight="1">
      <c r="B19" s="39"/>
      <c r="C19" s="39"/>
      <c r="D19" s="39"/>
      <c r="E19" s="40"/>
      <c r="F19" s="41"/>
      <c r="G19" s="41"/>
      <c r="H19" s="32"/>
      <c r="I19" s="32"/>
    </row>
    <row r="20" spans="2:9" ht="15" thickBot="1">
      <c r="B20" s="42"/>
      <c r="C20" s="43"/>
      <c r="D20" s="43"/>
      <c r="E20" s="44"/>
      <c r="F20" s="32"/>
      <c r="G20" s="32"/>
      <c r="H20" s="32"/>
      <c r="I20" s="32"/>
    </row>
    <row r="21" spans="2:9" ht="15" thickBot="1">
      <c r="B21" s="45"/>
      <c r="C21" s="46" t="s">
        <v>21</v>
      </c>
      <c r="D21" s="47" t="s">
        <v>0</v>
      </c>
      <c r="E21" s="48" t="s">
        <v>1</v>
      </c>
      <c r="F21" s="49" t="s">
        <v>6</v>
      </c>
      <c r="G21" s="32"/>
      <c r="H21" s="32"/>
      <c r="I21" s="32"/>
    </row>
    <row r="22" spans="2:9" ht="15" customHeight="1">
      <c r="B22" s="50" t="s">
        <v>9</v>
      </c>
      <c r="C22" s="51">
        <v>104.35</v>
      </c>
      <c r="D22" s="51">
        <f aca="true" t="shared" si="0" ref="D22:D27">C22*15%</f>
        <v>15.652499999999998</v>
      </c>
      <c r="E22" s="52">
        <f aca="true" t="shared" si="1" ref="E22:E27">SUM(C22:D22)</f>
        <v>120.0025</v>
      </c>
      <c r="F22" s="53" t="s">
        <v>139</v>
      </c>
      <c r="G22" s="54"/>
      <c r="H22" s="32"/>
      <c r="I22" s="32"/>
    </row>
    <row r="23" spans="2:9" ht="15" customHeight="1">
      <c r="B23" s="55" t="s">
        <v>118</v>
      </c>
      <c r="C23" s="56">
        <v>104.35</v>
      </c>
      <c r="D23" s="56">
        <f t="shared" si="0"/>
        <v>15.652499999999998</v>
      </c>
      <c r="E23" s="57">
        <f t="shared" si="1"/>
        <v>120.0025</v>
      </c>
      <c r="F23" s="58"/>
      <c r="G23" s="54"/>
      <c r="H23" s="32"/>
      <c r="I23" s="32"/>
    </row>
    <row r="24" spans="2:9" ht="15" customHeight="1">
      <c r="B24" s="55" t="s">
        <v>120</v>
      </c>
      <c r="C24" s="56">
        <v>121.74</v>
      </c>
      <c r="D24" s="56">
        <f>C24*15%</f>
        <v>18.261</v>
      </c>
      <c r="E24" s="57">
        <f>SUM(C24:D24)</f>
        <v>140.001</v>
      </c>
      <c r="F24" s="58" t="s">
        <v>121</v>
      </c>
      <c r="G24" s="54"/>
      <c r="H24" s="32"/>
      <c r="I24" s="32"/>
    </row>
    <row r="25" spans="2:9" ht="15" customHeight="1">
      <c r="B25" s="55" t="s">
        <v>119</v>
      </c>
      <c r="C25" s="56">
        <v>134.78</v>
      </c>
      <c r="D25" s="56">
        <f>C25*15%</f>
        <v>20.217</v>
      </c>
      <c r="E25" s="57">
        <f>SUM(C25:D25)</f>
        <v>154.997</v>
      </c>
      <c r="F25" s="58"/>
      <c r="G25" s="54"/>
      <c r="H25" s="32"/>
      <c r="I25" s="32"/>
    </row>
    <row r="26" spans="2:9" ht="14.25">
      <c r="B26" s="55" t="s">
        <v>7</v>
      </c>
      <c r="C26" s="56">
        <v>78.26</v>
      </c>
      <c r="D26" s="56">
        <f t="shared" si="0"/>
        <v>11.739</v>
      </c>
      <c r="E26" s="57">
        <f t="shared" si="1"/>
        <v>89.99900000000001</v>
      </c>
      <c r="F26" s="58"/>
      <c r="G26" s="54"/>
      <c r="H26" s="32"/>
      <c r="I26" s="32"/>
    </row>
    <row r="27" spans="2:9" ht="15" thickBot="1">
      <c r="B27" s="59" t="s">
        <v>8</v>
      </c>
      <c r="C27" s="60">
        <v>156.52</v>
      </c>
      <c r="D27" s="60">
        <f t="shared" si="0"/>
        <v>23.478</v>
      </c>
      <c r="E27" s="61">
        <f t="shared" si="1"/>
        <v>179.99800000000002</v>
      </c>
      <c r="F27" s="62" t="s">
        <v>121</v>
      </c>
      <c r="G27" s="54"/>
      <c r="H27" s="32"/>
      <c r="I27" s="32"/>
    </row>
    <row r="28" spans="2:9" ht="12.75">
      <c r="B28" s="32"/>
      <c r="C28" s="63"/>
      <c r="D28" s="63"/>
      <c r="E28" s="64"/>
      <c r="F28" s="32"/>
      <c r="G28" s="32"/>
      <c r="H28" s="32"/>
      <c r="I28" s="32"/>
    </row>
    <row r="29" spans="2:9" ht="12.75">
      <c r="B29" s="32"/>
      <c r="C29" s="63"/>
      <c r="D29" s="63"/>
      <c r="E29" s="63"/>
      <c r="F29" s="32"/>
      <c r="G29" s="32"/>
      <c r="H29" s="32"/>
      <c r="I29" s="32"/>
    </row>
    <row r="30" spans="2:9" ht="14.25">
      <c r="B30" s="65" t="s">
        <v>10</v>
      </c>
      <c r="C30" s="63"/>
      <c r="D30" s="154" t="s">
        <v>107</v>
      </c>
      <c r="E30" s="154"/>
      <c r="F30" s="154"/>
      <c r="G30" s="154"/>
      <c r="H30" s="154"/>
      <c r="I30" s="154"/>
    </row>
    <row r="31" spans="2:9" ht="14.25" customHeight="1">
      <c r="B31" s="66"/>
      <c r="C31" s="63"/>
      <c r="D31" s="150" t="s">
        <v>37</v>
      </c>
      <c r="E31" s="150"/>
      <c r="F31" s="150"/>
      <c r="G31" s="150"/>
      <c r="H31" s="150"/>
      <c r="I31" s="150"/>
    </row>
    <row r="32" spans="2:9" ht="14.25">
      <c r="B32" s="65" t="s">
        <v>11</v>
      </c>
      <c r="C32" s="63"/>
      <c r="D32" s="63"/>
      <c r="E32" s="64"/>
      <c r="F32" s="32"/>
      <c r="G32" s="32"/>
      <c r="H32" s="32"/>
      <c r="I32" s="32"/>
    </row>
    <row r="33" spans="2:9" ht="14.25">
      <c r="B33" s="67" t="s">
        <v>36</v>
      </c>
      <c r="C33" s="63"/>
      <c r="D33" s="63"/>
      <c r="E33" s="64"/>
      <c r="F33" s="32"/>
      <c r="G33" s="32"/>
      <c r="H33" s="32"/>
      <c r="I33" s="32"/>
    </row>
    <row r="34" spans="2:9" ht="14.25">
      <c r="B34" s="67" t="s">
        <v>12</v>
      </c>
      <c r="C34" s="63"/>
      <c r="D34" s="63"/>
      <c r="E34" s="64"/>
      <c r="F34" s="32"/>
      <c r="G34" s="32"/>
      <c r="H34" s="32"/>
      <c r="I34" s="32"/>
    </row>
    <row r="35" spans="2:9" ht="14.25">
      <c r="B35" s="67" t="s">
        <v>13</v>
      </c>
      <c r="C35" s="63"/>
      <c r="D35" s="63"/>
      <c r="E35" s="64"/>
      <c r="F35" s="32"/>
      <c r="G35" s="32"/>
      <c r="H35" s="32"/>
      <c r="I35" s="32"/>
    </row>
    <row r="36" spans="2:9" ht="14.25">
      <c r="B36" s="65" t="s">
        <v>4</v>
      </c>
      <c r="C36" s="63"/>
      <c r="D36" s="63"/>
      <c r="E36" s="64"/>
      <c r="F36" s="32"/>
      <c r="G36" s="32"/>
      <c r="H36" s="32"/>
      <c r="I36" s="32"/>
    </row>
    <row r="37" ht="15" customHeight="1"/>
    <row r="39" spans="2:5" ht="14.25">
      <c r="B39" s="16"/>
      <c r="C39" s="17"/>
      <c r="D39" s="18"/>
      <c r="E39" s="19"/>
    </row>
    <row r="40" ht="15">
      <c r="E40" s="20"/>
    </row>
    <row r="42" spans="6:7" ht="12.75">
      <c r="F42" s="13"/>
      <c r="G42" s="13"/>
    </row>
  </sheetData>
  <sheetProtection/>
  <mergeCells count="4">
    <mergeCell ref="D31:I31"/>
    <mergeCell ref="B18:F18"/>
    <mergeCell ref="D30:I30"/>
    <mergeCell ref="B17:F17"/>
  </mergeCells>
  <printOptions/>
  <pageMargins left="0.1275" right="0.185" top="1" bottom="1" header="0.5" footer="0.5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K61"/>
  <sheetViews>
    <sheetView workbookViewId="0" topLeftCell="A1">
      <selection activeCell="D12" sqref="D12"/>
    </sheetView>
  </sheetViews>
  <sheetFormatPr defaultColWidth="9.140625" defaultRowHeight="12.75"/>
  <cols>
    <col min="1" max="1" width="1.421875" style="0" customWidth="1"/>
    <col min="2" max="2" width="52.7109375" style="0" customWidth="1"/>
    <col min="3" max="3" width="9.7109375" style="28" customWidth="1"/>
    <col min="4" max="4" width="10.8515625" style="28" customWidth="1"/>
    <col min="5" max="5" width="13.57421875" style="28" customWidth="1"/>
    <col min="6" max="6" width="45.57421875" style="21" customWidth="1"/>
  </cols>
  <sheetData>
    <row r="12" ht="15">
      <c r="B12" s="35" t="s">
        <v>26</v>
      </c>
    </row>
    <row r="13" ht="15">
      <c r="B13" s="35" t="s">
        <v>27</v>
      </c>
    </row>
    <row r="14" ht="15">
      <c r="B14" s="35" t="s">
        <v>101</v>
      </c>
    </row>
    <row r="15" ht="15">
      <c r="B15" s="35" t="s">
        <v>28</v>
      </c>
    </row>
    <row r="16" spans="2:6" ht="15.75" customHeight="1" thickBot="1">
      <c r="B16" s="158"/>
      <c r="C16" s="158"/>
      <c r="D16" s="158"/>
      <c r="E16" s="158"/>
      <c r="F16" s="158"/>
    </row>
    <row r="17" spans="2:6" ht="18">
      <c r="B17" s="159" t="s">
        <v>117</v>
      </c>
      <c r="C17" s="160"/>
      <c r="D17" s="160"/>
      <c r="E17" s="160"/>
      <c r="F17" s="161"/>
    </row>
    <row r="18" spans="2:6" ht="17.25" thickBot="1">
      <c r="B18" s="162" t="s">
        <v>115</v>
      </c>
      <c r="C18" s="163"/>
      <c r="D18" s="163"/>
      <c r="E18" s="163"/>
      <c r="F18" s="164"/>
    </row>
    <row r="19" spans="2:6" ht="13.5" thickBot="1">
      <c r="B19" s="36"/>
      <c r="C19" s="68"/>
      <c r="D19" s="68"/>
      <c r="E19" s="68"/>
      <c r="F19" s="69"/>
    </row>
    <row r="20" spans="2:11" ht="15.75" thickBot="1">
      <c r="B20" s="79"/>
      <c r="C20" s="80" t="s">
        <v>14</v>
      </c>
      <c r="D20" s="80" t="s">
        <v>0</v>
      </c>
      <c r="E20" s="80" t="s">
        <v>1</v>
      </c>
      <c r="F20" s="81" t="s">
        <v>17</v>
      </c>
      <c r="G20" s="2"/>
      <c r="H20" s="2"/>
      <c r="I20" s="2"/>
      <c r="J20" s="2"/>
      <c r="K20" s="2"/>
    </row>
    <row r="21" spans="2:11" ht="14.25">
      <c r="B21" s="82" t="s">
        <v>38</v>
      </c>
      <c r="C21" s="83">
        <v>1521.74</v>
      </c>
      <c r="D21" s="83">
        <f>C21*15%</f>
        <v>228.261</v>
      </c>
      <c r="E21" s="141">
        <f>SUM(C21:D21)</f>
        <v>1750.001</v>
      </c>
      <c r="F21" s="84" t="s">
        <v>44</v>
      </c>
      <c r="G21" s="2"/>
      <c r="H21" s="2"/>
      <c r="I21" s="2"/>
      <c r="J21" s="2"/>
      <c r="K21" s="2"/>
    </row>
    <row r="22" spans="2:11" ht="14.25">
      <c r="B22" s="70" t="s">
        <v>128</v>
      </c>
      <c r="C22" s="71">
        <v>869.565</v>
      </c>
      <c r="D22" s="71">
        <f>C22*15%</f>
        <v>130.43475</v>
      </c>
      <c r="E22" s="142">
        <f>SUM(C22:D22)</f>
        <v>999.9997500000001</v>
      </c>
      <c r="F22" s="72" t="s">
        <v>44</v>
      </c>
      <c r="G22" s="2"/>
      <c r="H22" s="2"/>
      <c r="I22" s="2"/>
      <c r="J22" s="2"/>
      <c r="K22" s="2"/>
    </row>
    <row r="23" spans="2:11" ht="14.25">
      <c r="B23" s="70" t="s">
        <v>129</v>
      </c>
      <c r="C23" s="71">
        <v>739.13</v>
      </c>
      <c r="D23" s="71">
        <f>C23*15%</f>
        <v>110.8695</v>
      </c>
      <c r="E23" s="142">
        <f>SUM(C23:D23)</f>
        <v>849.9995</v>
      </c>
      <c r="F23" s="72" t="s">
        <v>44</v>
      </c>
      <c r="G23" s="2"/>
      <c r="H23" s="2"/>
      <c r="I23" s="2"/>
      <c r="J23" s="2"/>
      <c r="K23" s="2"/>
    </row>
    <row r="24" spans="2:11" ht="14.25">
      <c r="B24" s="70"/>
      <c r="C24" s="71"/>
      <c r="D24" s="71"/>
      <c r="E24" s="142"/>
      <c r="F24" s="72"/>
      <c r="G24" s="2"/>
      <c r="H24" s="2"/>
      <c r="I24" s="2"/>
      <c r="J24" s="2"/>
      <c r="K24" s="2"/>
    </row>
    <row r="25" spans="2:11" ht="14.25">
      <c r="B25" s="70" t="s">
        <v>126</v>
      </c>
      <c r="C25" s="71">
        <v>1739.13</v>
      </c>
      <c r="D25" s="71">
        <f>C25*15%</f>
        <v>260.8695</v>
      </c>
      <c r="E25" s="142">
        <f>SUM(C25:D25)</f>
        <v>1999.9995000000001</v>
      </c>
      <c r="F25" s="72" t="s">
        <v>134</v>
      </c>
      <c r="G25" s="2"/>
      <c r="H25" s="2"/>
      <c r="I25" s="2"/>
      <c r="J25" s="2"/>
      <c r="K25" s="2"/>
    </row>
    <row r="26" spans="2:11" ht="14.25">
      <c r="B26" s="70" t="s">
        <v>135</v>
      </c>
      <c r="C26" s="71">
        <v>1086.96</v>
      </c>
      <c r="D26" s="71">
        <f>C26*15%</f>
        <v>163.044</v>
      </c>
      <c r="E26" s="142">
        <f>SUM(C26:D26)</f>
        <v>1250.0040000000001</v>
      </c>
      <c r="F26" s="72" t="s">
        <v>134</v>
      </c>
      <c r="G26" s="2"/>
      <c r="H26" s="2"/>
      <c r="I26" s="2"/>
      <c r="J26" s="2"/>
      <c r="K26" s="2"/>
    </row>
    <row r="27" spans="2:11" ht="14.25">
      <c r="B27" s="70" t="s">
        <v>136</v>
      </c>
      <c r="C27" s="71">
        <v>739.13</v>
      </c>
      <c r="D27" s="71">
        <f>C27*15%</f>
        <v>110.8695</v>
      </c>
      <c r="E27" s="142">
        <f>SUM(C27:D27)</f>
        <v>849.9995</v>
      </c>
      <c r="F27" s="72" t="s">
        <v>134</v>
      </c>
      <c r="G27" s="2"/>
      <c r="H27" s="2"/>
      <c r="I27" s="2"/>
      <c r="J27" s="2"/>
      <c r="K27" s="2"/>
    </row>
    <row r="28" spans="2:11" ht="14.25">
      <c r="B28" s="70"/>
      <c r="C28" s="71"/>
      <c r="D28" s="71"/>
      <c r="E28" s="142"/>
      <c r="F28" s="72"/>
      <c r="G28" s="2"/>
      <c r="H28" s="2"/>
      <c r="I28" s="2"/>
      <c r="J28" s="2"/>
      <c r="K28" s="2"/>
    </row>
    <row r="29" spans="2:11" ht="14.25">
      <c r="B29" s="70" t="s">
        <v>127</v>
      </c>
      <c r="C29" s="71">
        <v>652.17</v>
      </c>
      <c r="D29" s="71">
        <f>C29*15%</f>
        <v>97.82549999999999</v>
      </c>
      <c r="E29" s="142">
        <f>SUM(C29:D29)</f>
        <v>749.9955</v>
      </c>
      <c r="F29" s="72" t="s">
        <v>94</v>
      </c>
      <c r="G29" s="2"/>
      <c r="H29" s="2"/>
      <c r="I29" s="2"/>
      <c r="J29" s="2"/>
      <c r="K29" s="2"/>
    </row>
    <row r="30" spans="2:11" ht="14.25">
      <c r="B30" s="70" t="s">
        <v>137</v>
      </c>
      <c r="C30" s="71">
        <v>539.13</v>
      </c>
      <c r="D30" s="71">
        <f>C30*15%</f>
        <v>80.8695</v>
      </c>
      <c r="E30" s="142">
        <f>SUM(C30:D30)</f>
        <v>619.9995</v>
      </c>
      <c r="F30" s="72" t="s">
        <v>94</v>
      </c>
      <c r="G30" s="2"/>
      <c r="H30" s="2"/>
      <c r="I30" s="2"/>
      <c r="J30" s="2"/>
      <c r="K30" s="2"/>
    </row>
    <row r="31" spans="2:11" ht="14.25">
      <c r="B31" s="70" t="s">
        <v>138</v>
      </c>
      <c r="C31" s="71">
        <v>434.78</v>
      </c>
      <c r="D31" s="71">
        <f>C31*15%</f>
        <v>65.217</v>
      </c>
      <c r="E31" s="142">
        <f>SUM(C31:D31)</f>
        <v>499.99699999999996</v>
      </c>
      <c r="F31" s="72" t="s">
        <v>94</v>
      </c>
      <c r="G31" s="2"/>
      <c r="H31" s="2"/>
      <c r="I31" s="2"/>
      <c r="J31" s="2"/>
      <c r="K31" s="2"/>
    </row>
    <row r="32" spans="2:11" ht="14.25">
      <c r="B32" s="70"/>
      <c r="C32" s="71"/>
      <c r="D32" s="71"/>
      <c r="E32" s="142"/>
      <c r="F32" s="72"/>
      <c r="G32" s="2"/>
      <c r="H32" s="2"/>
      <c r="I32" s="2"/>
      <c r="J32" s="2"/>
      <c r="K32" s="2"/>
    </row>
    <row r="33" spans="2:11" ht="14.25">
      <c r="B33" s="70" t="s">
        <v>40</v>
      </c>
      <c r="C33" s="71">
        <v>765.22</v>
      </c>
      <c r="D33" s="71">
        <f>C33*15%</f>
        <v>114.783</v>
      </c>
      <c r="E33" s="142">
        <f>SUM(C33:D33)</f>
        <v>880.003</v>
      </c>
      <c r="F33" s="72" t="s">
        <v>39</v>
      </c>
      <c r="G33" s="2"/>
      <c r="H33" s="2"/>
      <c r="I33" s="2"/>
      <c r="J33" s="2"/>
      <c r="K33" s="2"/>
    </row>
    <row r="34" spans="2:11" ht="14.25">
      <c r="B34" s="70" t="s">
        <v>130</v>
      </c>
      <c r="C34" s="71">
        <v>608.695</v>
      </c>
      <c r="D34" s="71">
        <f>C34*15%</f>
        <v>91.30425000000001</v>
      </c>
      <c r="E34" s="142">
        <f>SUM(C34:D34)</f>
        <v>699.9992500000001</v>
      </c>
      <c r="F34" s="72" t="s">
        <v>39</v>
      </c>
      <c r="G34" s="2"/>
      <c r="H34" s="2"/>
      <c r="I34" s="2"/>
      <c r="J34" s="2"/>
      <c r="K34" s="2"/>
    </row>
    <row r="35" spans="2:11" ht="14.25">
      <c r="B35" s="70" t="s">
        <v>131</v>
      </c>
      <c r="C35" s="71">
        <v>434.78</v>
      </c>
      <c r="D35" s="71">
        <f>C35*15%</f>
        <v>65.217</v>
      </c>
      <c r="E35" s="142">
        <f>SUM(C35:D35)</f>
        <v>499.99699999999996</v>
      </c>
      <c r="F35" s="72" t="s">
        <v>39</v>
      </c>
      <c r="G35" s="2"/>
      <c r="H35" s="2"/>
      <c r="I35" s="2"/>
      <c r="J35" s="2"/>
      <c r="K35" s="2"/>
    </row>
    <row r="36" spans="2:11" ht="14.25">
      <c r="B36" s="70"/>
      <c r="C36" s="71"/>
      <c r="D36" s="71"/>
      <c r="E36" s="142"/>
      <c r="F36" s="72"/>
      <c r="G36" s="2"/>
      <c r="H36" s="2"/>
      <c r="I36" s="2"/>
      <c r="J36" s="2"/>
      <c r="K36" s="2"/>
    </row>
    <row r="37" spans="2:11" ht="14.25">
      <c r="B37" s="70" t="s">
        <v>122</v>
      </c>
      <c r="C37" s="71">
        <v>217.39</v>
      </c>
      <c r="D37" s="71">
        <f>C37*15%</f>
        <v>32.6085</v>
      </c>
      <c r="E37" s="142">
        <f>SUM(C37:D37)</f>
        <v>249.99849999999998</v>
      </c>
      <c r="F37" s="72" t="s">
        <v>95</v>
      </c>
      <c r="G37" s="2"/>
      <c r="H37" s="2"/>
      <c r="I37" s="2"/>
      <c r="J37" s="2"/>
      <c r="K37" s="2"/>
    </row>
    <row r="38" spans="2:11" ht="14.25">
      <c r="B38" s="70" t="s">
        <v>123</v>
      </c>
      <c r="C38" s="71">
        <v>104.35</v>
      </c>
      <c r="D38" s="71">
        <f>C38*15%</f>
        <v>15.652499999999998</v>
      </c>
      <c r="E38" s="142">
        <f>SUM(C38:D38)</f>
        <v>120.0025</v>
      </c>
      <c r="F38" s="72" t="s">
        <v>95</v>
      </c>
      <c r="G38" s="2"/>
      <c r="H38" s="2"/>
      <c r="I38" s="2"/>
      <c r="J38" s="2"/>
      <c r="K38" s="2"/>
    </row>
    <row r="39" spans="2:11" ht="14.25">
      <c r="B39" s="70"/>
      <c r="C39" s="71"/>
      <c r="D39" s="71"/>
      <c r="E39" s="142"/>
      <c r="F39" s="72"/>
      <c r="G39" s="2"/>
      <c r="H39" s="2"/>
      <c r="I39" s="2"/>
      <c r="J39" s="2"/>
      <c r="K39" s="2"/>
    </row>
    <row r="40" spans="2:11" ht="14.25">
      <c r="B40" s="70" t="s">
        <v>124</v>
      </c>
      <c r="C40" s="71">
        <v>173.91</v>
      </c>
      <c r="D40" s="71">
        <f>C40*15%</f>
        <v>26.086499999999997</v>
      </c>
      <c r="E40" s="142">
        <f>SUM(C40:D40)</f>
        <v>199.9965</v>
      </c>
      <c r="F40" s="72" t="s">
        <v>96</v>
      </c>
      <c r="G40" s="2"/>
      <c r="H40" s="2"/>
      <c r="I40" s="2"/>
      <c r="J40" s="2"/>
      <c r="K40" s="2"/>
    </row>
    <row r="41" spans="2:11" ht="14.25">
      <c r="B41" s="70"/>
      <c r="C41" s="71"/>
      <c r="D41" s="71"/>
      <c r="E41" s="142"/>
      <c r="F41" s="72"/>
      <c r="G41" s="2"/>
      <c r="H41" s="2"/>
      <c r="I41" s="2"/>
      <c r="J41" s="2"/>
      <c r="K41" s="2"/>
    </row>
    <row r="42" spans="2:11" ht="14.25">
      <c r="B42" s="70" t="s">
        <v>125</v>
      </c>
      <c r="C42" s="71">
        <v>365.22</v>
      </c>
      <c r="D42" s="71">
        <f>C42*15%</f>
        <v>54.783</v>
      </c>
      <c r="E42" s="142">
        <f>SUM(C42:D42)</f>
        <v>420.00300000000004</v>
      </c>
      <c r="F42" s="72" t="s">
        <v>96</v>
      </c>
      <c r="G42" s="2"/>
      <c r="H42" s="2"/>
      <c r="I42" s="2"/>
      <c r="J42" s="2"/>
      <c r="K42" s="2"/>
    </row>
    <row r="43" spans="2:11" ht="14.25">
      <c r="B43" s="70"/>
      <c r="C43" s="71"/>
      <c r="D43" s="71"/>
      <c r="E43" s="142"/>
      <c r="F43" s="72"/>
      <c r="G43" s="2"/>
      <c r="H43" s="2"/>
      <c r="I43" s="2"/>
      <c r="J43" s="2"/>
      <c r="K43" s="2"/>
    </row>
    <row r="44" spans="2:11" ht="14.25">
      <c r="B44" s="70" t="s">
        <v>42</v>
      </c>
      <c r="C44" s="71">
        <v>2869.565</v>
      </c>
      <c r="D44" s="71">
        <f>C44*15%</f>
        <v>430.43475</v>
      </c>
      <c r="E44" s="142">
        <f>SUM(C44:D44)</f>
        <v>3299.99975</v>
      </c>
      <c r="F44" s="72" t="s">
        <v>41</v>
      </c>
      <c r="G44" s="2"/>
      <c r="H44" s="2"/>
      <c r="I44" s="2"/>
      <c r="J44" s="2"/>
      <c r="K44" s="2"/>
    </row>
    <row r="45" spans="2:11" ht="14.25">
      <c r="B45" s="70" t="s">
        <v>132</v>
      </c>
      <c r="C45" s="71">
        <v>1913.04</v>
      </c>
      <c r="D45" s="71">
        <f>C45*15%</f>
        <v>286.95599999999996</v>
      </c>
      <c r="E45" s="142">
        <f>SUM(C45:D45)</f>
        <v>2199.996</v>
      </c>
      <c r="F45" s="72" t="s">
        <v>41</v>
      </c>
      <c r="G45" s="2"/>
      <c r="H45" s="2"/>
      <c r="I45" s="2"/>
      <c r="J45" s="2"/>
      <c r="K45" s="2"/>
    </row>
    <row r="46" spans="2:11" ht="15" thickBot="1">
      <c r="B46" s="73" t="s">
        <v>133</v>
      </c>
      <c r="C46" s="74">
        <v>956.52</v>
      </c>
      <c r="D46" s="74">
        <f>C46*15%</f>
        <v>143.47799999999998</v>
      </c>
      <c r="E46" s="143">
        <f>SUM(C46:D46)</f>
        <v>1099.998</v>
      </c>
      <c r="F46" s="75" t="s">
        <v>41</v>
      </c>
      <c r="G46" s="2"/>
      <c r="H46" s="2"/>
      <c r="I46" s="2"/>
      <c r="J46" s="2"/>
      <c r="K46" s="2"/>
    </row>
    <row r="47" spans="2:11" ht="14.25">
      <c r="B47" s="36"/>
      <c r="C47" s="68"/>
      <c r="D47" s="68"/>
      <c r="E47" s="68"/>
      <c r="F47" s="69"/>
      <c r="G47" s="2"/>
      <c r="H47" s="2"/>
      <c r="I47" s="2"/>
      <c r="J47" s="2"/>
      <c r="K47" s="2"/>
    </row>
    <row r="48" spans="2:11" ht="14.25">
      <c r="B48" s="119" t="s">
        <v>11</v>
      </c>
      <c r="C48" s="76"/>
      <c r="D48" s="118" t="s">
        <v>15</v>
      </c>
      <c r="E48" s="76"/>
      <c r="F48" s="78"/>
      <c r="G48" s="2"/>
      <c r="H48" s="2"/>
      <c r="I48" s="2"/>
      <c r="J48" s="2"/>
      <c r="K48" s="2"/>
    </row>
    <row r="49" spans="2:11" ht="14.25">
      <c r="B49" s="34" t="s">
        <v>18</v>
      </c>
      <c r="C49" s="76"/>
      <c r="D49" s="77" t="s">
        <v>97</v>
      </c>
      <c r="E49" s="76"/>
      <c r="F49" s="78"/>
      <c r="G49" s="2"/>
      <c r="H49" s="2"/>
      <c r="I49" s="2"/>
      <c r="J49" s="2"/>
      <c r="K49" s="2"/>
    </row>
    <row r="50" spans="2:11" ht="14.25">
      <c r="B50" s="34" t="s">
        <v>19</v>
      </c>
      <c r="C50" s="76"/>
      <c r="D50" s="77" t="s">
        <v>98</v>
      </c>
      <c r="E50" s="76"/>
      <c r="F50" s="78"/>
      <c r="G50" s="2"/>
      <c r="H50" s="2"/>
      <c r="I50" s="2"/>
      <c r="J50" s="2"/>
      <c r="K50" s="2"/>
    </row>
    <row r="51" spans="2:11" ht="14.25">
      <c r="B51" s="116" t="s">
        <v>16</v>
      </c>
      <c r="C51" s="76"/>
      <c r="D51" s="77" t="s">
        <v>99</v>
      </c>
      <c r="E51" s="76"/>
      <c r="F51" s="78"/>
      <c r="G51" s="2"/>
      <c r="H51" s="2"/>
      <c r="I51" s="2"/>
      <c r="J51" s="2"/>
      <c r="K51" s="2"/>
    </row>
    <row r="52" spans="2:11" ht="14.25">
      <c r="B52" s="117" t="s">
        <v>43</v>
      </c>
      <c r="C52" s="76"/>
      <c r="D52" s="77" t="s">
        <v>100</v>
      </c>
      <c r="E52" s="76"/>
      <c r="F52" s="78"/>
      <c r="G52" s="2"/>
      <c r="H52" s="2"/>
      <c r="I52" s="2"/>
      <c r="J52" s="2"/>
      <c r="K52" s="2"/>
    </row>
    <row r="53" spans="2:11" ht="14.25">
      <c r="B53" s="34"/>
      <c r="C53" s="76"/>
      <c r="D53" s="76"/>
      <c r="E53" s="76"/>
      <c r="F53" s="78"/>
      <c r="G53" s="2"/>
      <c r="H53" s="2"/>
      <c r="I53" s="2"/>
      <c r="J53" s="2"/>
      <c r="K53" s="2"/>
    </row>
    <row r="54" spans="2:11" ht="14.25">
      <c r="B54" s="34"/>
      <c r="C54" s="76"/>
      <c r="D54" s="76"/>
      <c r="E54" s="76"/>
      <c r="F54" s="78"/>
      <c r="G54" s="2"/>
      <c r="H54" s="2"/>
      <c r="I54" s="2"/>
      <c r="J54" s="2"/>
      <c r="K54" s="2"/>
    </row>
    <row r="55" spans="2:11" ht="14.25">
      <c r="B55" s="34"/>
      <c r="C55" s="76"/>
      <c r="D55" s="76"/>
      <c r="E55" s="76"/>
      <c r="F55" s="78"/>
      <c r="G55" s="2"/>
      <c r="H55" s="2"/>
      <c r="I55" s="2"/>
      <c r="J55" s="2"/>
      <c r="K55" s="2"/>
    </row>
    <row r="56" spans="2:11" ht="14.25">
      <c r="B56" s="34"/>
      <c r="C56" s="76"/>
      <c r="D56" s="76"/>
      <c r="E56" s="76"/>
      <c r="F56" s="78"/>
      <c r="G56" s="2"/>
      <c r="H56" s="2"/>
      <c r="I56" s="2"/>
      <c r="J56" s="2"/>
      <c r="K56" s="2"/>
    </row>
    <row r="57" spans="2:11" ht="14.25">
      <c r="B57" s="34"/>
      <c r="C57" s="76"/>
      <c r="D57" s="76"/>
      <c r="E57" s="76"/>
      <c r="F57" s="78"/>
      <c r="G57" s="2"/>
      <c r="H57" s="2"/>
      <c r="I57" s="2"/>
      <c r="J57" s="2"/>
      <c r="K57" s="2"/>
    </row>
    <row r="58" spans="2:11" ht="14.25">
      <c r="B58" s="34"/>
      <c r="C58" s="76"/>
      <c r="D58" s="76"/>
      <c r="E58" s="76"/>
      <c r="F58" s="78"/>
      <c r="G58" s="2"/>
      <c r="H58" s="2"/>
      <c r="I58" s="2"/>
      <c r="J58" s="2"/>
      <c r="K58" s="2"/>
    </row>
    <row r="59" spans="2:11" ht="14.25">
      <c r="B59" s="2"/>
      <c r="C59" s="23"/>
      <c r="D59" s="23"/>
      <c r="E59" s="23"/>
      <c r="F59" s="22"/>
      <c r="G59" s="2"/>
      <c r="H59" s="2"/>
      <c r="I59" s="2"/>
      <c r="J59" s="2"/>
      <c r="K59" s="2"/>
    </row>
    <row r="60" spans="2:11" ht="14.25">
      <c r="B60" s="2"/>
      <c r="C60" s="23"/>
      <c r="D60" s="23"/>
      <c r="E60" s="23"/>
      <c r="F60" s="22"/>
      <c r="G60" s="2"/>
      <c r="H60" s="2"/>
      <c r="I60" s="2"/>
      <c r="J60" s="2"/>
      <c r="K60" s="2"/>
    </row>
    <row r="61" spans="2:11" ht="14.25">
      <c r="B61" s="2"/>
      <c r="C61" s="23"/>
      <c r="D61" s="23"/>
      <c r="E61" s="23"/>
      <c r="F61" s="22"/>
      <c r="G61" s="2"/>
      <c r="H61" s="2"/>
      <c r="I61" s="2"/>
      <c r="J61" s="2"/>
      <c r="K61" s="2"/>
    </row>
  </sheetData>
  <sheetProtection/>
  <mergeCells count="3">
    <mergeCell ref="B16:F16"/>
    <mergeCell ref="B17:F17"/>
    <mergeCell ref="B18:F18"/>
  </mergeCells>
  <printOptions horizontalCentered="1"/>
  <pageMargins left="0.6328125" right="1" top="0" bottom="0" header="0.511811023622047" footer="0.511811023622047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">
      <selection activeCell="A13" sqref="A13"/>
    </sheetView>
  </sheetViews>
  <sheetFormatPr defaultColWidth="9.140625" defaultRowHeight="12.75"/>
  <sheetData>
    <row r="1" spans="1:10" ht="20.25">
      <c r="A1" s="85"/>
      <c r="B1" s="86"/>
      <c r="C1" s="86"/>
      <c r="D1" s="1"/>
      <c r="E1" s="1"/>
      <c r="G1" s="1"/>
      <c r="H1" s="1"/>
      <c r="I1" s="1"/>
      <c r="J1" s="87"/>
    </row>
    <row r="2" spans="1:10" ht="15">
      <c r="A2" s="1"/>
      <c r="B2" s="88"/>
      <c r="C2" s="88"/>
      <c r="D2" s="1"/>
      <c r="E2" s="1"/>
      <c r="G2" s="1"/>
      <c r="H2" s="1"/>
      <c r="I2" s="1"/>
      <c r="J2" s="87"/>
    </row>
    <row r="3" spans="1:10" ht="15">
      <c r="A3" s="1"/>
      <c r="B3" s="1"/>
      <c r="C3" s="1"/>
      <c r="D3" s="1"/>
      <c r="E3" s="1"/>
      <c r="G3" s="1"/>
      <c r="H3" s="1"/>
      <c r="I3" s="1"/>
      <c r="J3" s="87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87"/>
    </row>
    <row r="5" spans="1:13" ht="15">
      <c r="A5" s="1"/>
      <c r="B5" s="1"/>
      <c r="C5" s="1"/>
      <c r="D5" s="1"/>
      <c r="E5" s="1"/>
      <c r="G5" s="1"/>
      <c r="H5" s="1"/>
      <c r="I5" s="1"/>
      <c r="J5" s="87"/>
      <c r="K5" s="165"/>
      <c r="L5" s="166"/>
      <c r="M5" s="166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87"/>
      <c r="K6" s="165"/>
      <c r="L6" s="166"/>
      <c r="M6" s="166"/>
    </row>
    <row r="7" spans="1:10" ht="15.75">
      <c r="A7" s="1"/>
      <c r="B7" s="89"/>
      <c r="C7" s="89"/>
      <c r="D7" s="89"/>
      <c r="E7" s="89"/>
      <c r="F7" s="89"/>
      <c r="G7" s="89"/>
      <c r="H7" s="89"/>
      <c r="I7" s="89"/>
      <c r="J7" s="90"/>
    </row>
    <row r="8" spans="1:10" ht="15.75">
      <c r="A8" s="1"/>
      <c r="B8" s="89"/>
      <c r="C8" s="89"/>
      <c r="D8" s="89"/>
      <c r="E8" s="89"/>
      <c r="F8" s="89"/>
      <c r="G8" s="89"/>
      <c r="H8" s="89"/>
      <c r="I8" s="89"/>
      <c r="J8" s="90"/>
    </row>
    <row r="9" spans="1:10" ht="15.75">
      <c r="A9" s="1"/>
      <c r="B9" s="89"/>
      <c r="C9" s="89"/>
      <c r="D9" s="89"/>
      <c r="E9" s="89"/>
      <c r="F9" s="89"/>
      <c r="G9" s="89"/>
      <c r="H9" s="89"/>
      <c r="I9" s="89"/>
      <c r="J9" s="90"/>
    </row>
    <row r="10" spans="1:10" ht="15.75">
      <c r="A10" s="35" t="s">
        <v>26</v>
      </c>
      <c r="B10" s="91"/>
      <c r="C10" s="91"/>
      <c r="D10" s="91"/>
      <c r="E10" s="91"/>
      <c r="F10" s="92"/>
      <c r="G10" s="91"/>
      <c r="H10" s="91"/>
      <c r="I10" s="91"/>
      <c r="J10" s="87"/>
    </row>
    <row r="11" spans="1:10" ht="15.75">
      <c r="A11" s="35" t="s">
        <v>27</v>
      </c>
      <c r="B11" s="91"/>
      <c r="C11" s="91"/>
      <c r="D11" s="91"/>
      <c r="E11" s="91"/>
      <c r="F11" s="92"/>
      <c r="G11" s="91"/>
      <c r="H11" s="91"/>
      <c r="I11" s="91"/>
      <c r="J11" s="87"/>
    </row>
    <row r="12" spans="1:10" ht="15.75">
      <c r="A12" s="35" t="s">
        <v>101</v>
      </c>
      <c r="B12" s="91"/>
      <c r="C12" s="91"/>
      <c r="D12" s="91"/>
      <c r="E12" s="91"/>
      <c r="F12" s="92"/>
      <c r="G12" s="91"/>
      <c r="H12" s="91"/>
      <c r="I12" s="91"/>
      <c r="J12" s="87"/>
    </row>
    <row r="13" spans="1:10" ht="15.75">
      <c r="A13" s="35" t="s">
        <v>28</v>
      </c>
      <c r="B13" s="92"/>
      <c r="C13" s="92"/>
      <c r="D13" s="92"/>
      <c r="E13" s="92"/>
      <c r="F13" s="91"/>
      <c r="G13" s="92"/>
      <c r="H13" s="92"/>
      <c r="I13" s="92"/>
      <c r="J13" s="91"/>
    </row>
    <row r="14" spans="1:10" ht="15.75">
      <c r="A14" s="89"/>
      <c r="B14" s="93"/>
      <c r="C14" s="93"/>
      <c r="D14" s="94"/>
      <c r="E14" s="93"/>
      <c r="F14" s="91"/>
      <c r="G14" s="93"/>
      <c r="H14" s="93"/>
      <c r="I14" s="94"/>
      <c r="J14" s="93"/>
    </row>
    <row r="15" spans="1:13" ht="15">
      <c r="A15" s="97" t="s">
        <v>45</v>
      </c>
      <c r="B15" s="98"/>
      <c r="C15" s="98"/>
      <c r="D15" s="98"/>
      <c r="E15" s="98"/>
      <c r="F15" s="98"/>
      <c r="G15" s="98"/>
      <c r="H15" s="98"/>
      <c r="I15" s="98"/>
      <c r="J15" s="99"/>
      <c r="K15" s="36"/>
      <c r="L15" s="36"/>
      <c r="M15" s="36"/>
    </row>
    <row r="16" spans="1:13" ht="15">
      <c r="A16" s="100"/>
      <c r="B16" s="98"/>
      <c r="C16" s="98"/>
      <c r="D16" s="98"/>
      <c r="E16" s="98"/>
      <c r="F16" s="98"/>
      <c r="G16" s="98"/>
      <c r="H16" s="98"/>
      <c r="I16" s="98"/>
      <c r="J16" s="99"/>
      <c r="K16" s="36"/>
      <c r="L16" s="36"/>
      <c r="M16" s="36"/>
    </row>
    <row r="17" spans="1:13" ht="15">
      <c r="A17" s="101" t="s">
        <v>46</v>
      </c>
      <c r="B17" s="98"/>
      <c r="C17" s="98"/>
      <c r="D17" s="98"/>
      <c r="E17" s="98"/>
      <c r="F17" s="98"/>
      <c r="G17" s="98"/>
      <c r="H17" s="98"/>
      <c r="I17" s="98"/>
      <c r="J17" s="99"/>
      <c r="K17" s="36"/>
      <c r="L17" s="36"/>
      <c r="M17" s="36"/>
    </row>
    <row r="18" spans="1:13" ht="15">
      <c r="A18" s="98"/>
      <c r="B18" s="98"/>
      <c r="C18" s="98"/>
      <c r="D18" s="98"/>
      <c r="E18" s="98"/>
      <c r="F18" s="98"/>
      <c r="G18" s="98"/>
      <c r="H18" s="98"/>
      <c r="I18" s="98"/>
      <c r="J18" s="99"/>
      <c r="K18" s="36"/>
      <c r="L18" s="36"/>
      <c r="M18" s="36"/>
    </row>
    <row r="19" spans="1:13" ht="14.25">
      <c r="A19" s="109" t="s">
        <v>47</v>
      </c>
      <c r="B19" s="109"/>
      <c r="C19" s="109"/>
      <c r="D19" s="109"/>
      <c r="E19" s="109"/>
      <c r="F19" s="109"/>
      <c r="G19" s="109"/>
      <c r="H19" s="109"/>
      <c r="I19" s="109"/>
      <c r="J19" s="110"/>
      <c r="K19" s="34"/>
      <c r="L19" s="36"/>
      <c r="M19" s="36"/>
    </row>
    <row r="20" spans="1:13" ht="14.25">
      <c r="A20" s="109" t="s">
        <v>48</v>
      </c>
      <c r="B20" s="34"/>
      <c r="C20" s="34"/>
      <c r="D20" s="34"/>
      <c r="E20" s="34"/>
      <c r="F20" s="34"/>
      <c r="G20" s="34"/>
      <c r="H20" s="34"/>
      <c r="I20" s="34"/>
      <c r="J20" s="110"/>
      <c r="K20" s="34"/>
      <c r="L20" s="36"/>
      <c r="M20" s="36"/>
    </row>
    <row r="21" spans="1:13" ht="14.25">
      <c r="A21" s="109" t="s">
        <v>49</v>
      </c>
      <c r="B21" s="34"/>
      <c r="C21" s="34"/>
      <c r="D21" s="34"/>
      <c r="E21" s="34"/>
      <c r="F21" s="34"/>
      <c r="G21" s="34"/>
      <c r="H21" s="34"/>
      <c r="I21" s="34"/>
      <c r="J21" s="110"/>
      <c r="K21" s="34"/>
      <c r="L21" s="36"/>
      <c r="M21" s="36"/>
    </row>
    <row r="22" spans="1:13" ht="14.25">
      <c r="A22" s="109" t="s">
        <v>50</v>
      </c>
      <c r="B22" s="34"/>
      <c r="C22" s="34"/>
      <c r="D22" s="34"/>
      <c r="E22" s="34"/>
      <c r="F22" s="34"/>
      <c r="G22" s="34"/>
      <c r="H22" s="34"/>
      <c r="I22" s="34"/>
      <c r="J22" s="110"/>
      <c r="K22" s="34"/>
      <c r="L22" s="36"/>
      <c r="M22" s="36"/>
    </row>
    <row r="23" spans="1:13" ht="14.25">
      <c r="A23" s="109" t="s">
        <v>51</v>
      </c>
      <c r="B23" s="34"/>
      <c r="C23" s="34"/>
      <c r="D23" s="34"/>
      <c r="E23" s="34"/>
      <c r="F23" s="34"/>
      <c r="G23" s="34"/>
      <c r="H23" s="34"/>
      <c r="I23" s="34"/>
      <c r="J23" s="110"/>
      <c r="K23" s="34"/>
      <c r="L23" s="36"/>
      <c r="M23" s="36"/>
    </row>
    <row r="24" spans="1:13" ht="14.25">
      <c r="A24" s="34" t="s">
        <v>52</v>
      </c>
      <c r="B24" s="34"/>
      <c r="C24" s="34"/>
      <c r="D24" s="34"/>
      <c r="E24" s="34"/>
      <c r="F24" s="34"/>
      <c r="G24" s="34"/>
      <c r="H24" s="34"/>
      <c r="I24" s="34"/>
      <c r="J24" s="110"/>
      <c r="K24" s="34"/>
      <c r="L24" s="36"/>
      <c r="M24" s="36"/>
    </row>
    <row r="25" spans="1:13" ht="14.25">
      <c r="A25" s="34" t="s">
        <v>53</v>
      </c>
      <c r="B25" s="34"/>
      <c r="C25" s="34"/>
      <c r="D25" s="34"/>
      <c r="E25" s="34"/>
      <c r="F25" s="34"/>
      <c r="G25" s="34"/>
      <c r="H25" s="34"/>
      <c r="I25" s="34"/>
      <c r="J25" s="110"/>
      <c r="K25" s="34"/>
      <c r="L25" s="36"/>
      <c r="M25" s="36"/>
    </row>
    <row r="26" spans="1:13" ht="14.25">
      <c r="A26" s="34" t="s">
        <v>54</v>
      </c>
      <c r="B26" s="34"/>
      <c r="C26" s="34"/>
      <c r="D26" s="34"/>
      <c r="E26" s="34"/>
      <c r="F26" s="34"/>
      <c r="G26" s="34"/>
      <c r="H26" s="34"/>
      <c r="I26" s="34"/>
      <c r="J26" s="110"/>
      <c r="K26" s="34"/>
      <c r="L26" s="36"/>
      <c r="M26" s="36"/>
    </row>
    <row r="27" spans="1:13" ht="14.25">
      <c r="A27" s="34" t="s">
        <v>55</v>
      </c>
      <c r="B27" s="34"/>
      <c r="C27" s="34"/>
      <c r="D27" s="34"/>
      <c r="E27" s="34"/>
      <c r="F27" s="34"/>
      <c r="G27" s="34"/>
      <c r="H27" s="34"/>
      <c r="I27" s="34"/>
      <c r="J27" s="110"/>
      <c r="K27" s="34"/>
      <c r="L27" s="36"/>
      <c r="M27" s="36"/>
    </row>
    <row r="28" spans="1:13" ht="14.25">
      <c r="A28" s="34" t="s">
        <v>56</v>
      </c>
      <c r="B28" s="34"/>
      <c r="C28" s="34"/>
      <c r="D28" s="34"/>
      <c r="E28" s="34"/>
      <c r="F28" s="34"/>
      <c r="G28" s="34"/>
      <c r="H28" s="34"/>
      <c r="I28" s="34"/>
      <c r="J28" s="110"/>
      <c r="K28" s="34"/>
      <c r="L28" s="36"/>
      <c r="M28" s="36"/>
    </row>
    <row r="29" spans="1:13" s="95" customFormat="1" ht="14.25">
      <c r="A29" s="34" t="s">
        <v>57</v>
      </c>
      <c r="B29" s="34"/>
      <c r="C29" s="34"/>
      <c r="D29" s="34"/>
      <c r="E29" s="34"/>
      <c r="F29" s="34"/>
      <c r="G29" s="34"/>
      <c r="H29" s="34"/>
      <c r="I29" s="34"/>
      <c r="J29" s="110"/>
      <c r="K29" s="34"/>
      <c r="L29" s="34"/>
      <c r="M29" s="34"/>
    </row>
    <row r="30" spans="1:13" s="95" customFormat="1" ht="14.25">
      <c r="A30" s="34"/>
      <c r="B30" s="34"/>
      <c r="C30" s="34"/>
      <c r="D30" s="34"/>
      <c r="E30" s="34"/>
      <c r="F30" s="34"/>
      <c r="G30" s="34"/>
      <c r="H30" s="34"/>
      <c r="I30" s="34"/>
      <c r="J30" s="110"/>
      <c r="K30" s="34"/>
      <c r="L30" s="34"/>
      <c r="M30" s="34"/>
    </row>
    <row r="31" spans="1:13" s="95" customFormat="1" ht="14.25">
      <c r="A31" s="34" t="s">
        <v>58</v>
      </c>
      <c r="B31" s="34"/>
      <c r="C31" s="34"/>
      <c r="D31" s="34"/>
      <c r="E31" s="34"/>
      <c r="F31" s="34"/>
      <c r="G31" s="34"/>
      <c r="H31" s="34"/>
      <c r="I31" s="34"/>
      <c r="J31" s="110"/>
      <c r="K31" s="34"/>
      <c r="L31" s="34"/>
      <c r="M31" s="34"/>
    </row>
    <row r="32" spans="1:13" ht="15">
      <c r="A32" s="33"/>
      <c r="B32" s="33"/>
      <c r="C32" s="33"/>
      <c r="D32" s="33"/>
      <c r="E32" s="33"/>
      <c r="F32" s="33"/>
      <c r="G32" s="33"/>
      <c r="H32" s="33"/>
      <c r="I32" s="33"/>
      <c r="J32" s="99"/>
      <c r="K32" s="36"/>
      <c r="L32" s="36"/>
      <c r="M32" s="36"/>
    </row>
    <row r="33" spans="1:13" ht="15">
      <c r="A33" s="102" t="s">
        <v>59</v>
      </c>
      <c r="B33" s="33"/>
      <c r="C33" s="33"/>
      <c r="D33" s="33"/>
      <c r="E33" s="33"/>
      <c r="F33" s="33"/>
      <c r="G33" s="33"/>
      <c r="H33" s="33"/>
      <c r="I33" s="33"/>
      <c r="J33" s="99"/>
      <c r="K33" s="36"/>
      <c r="L33" s="36"/>
      <c r="M33" s="36"/>
    </row>
    <row r="34" spans="1:13" ht="14.25">
      <c r="A34" s="34" t="s">
        <v>60</v>
      </c>
      <c r="B34" s="34"/>
      <c r="C34" s="34"/>
      <c r="D34" s="34"/>
      <c r="E34" s="34"/>
      <c r="F34" s="34"/>
      <c r="G34" s="34"/>
      <c r="H34" s="34"/>
      <c r="I34" s="34"/>
      <c r="J34" s="110"/>
      <c r="K34" s="34"/>
      <c r="L34" s="36"/>
      <c r="M34" s="36"/>
    </row>
    <row r="35" spans="1:13" ht="14.25">
      <c r="A35" s="34" t="s">
        <v>61</v>
      </c>
      <c r="B35" s="37"/>
      <c r="C35" s="37"/>
      <c r="D35" s="38"/>
      <c r="E35" s="37"/>
      <c r="F35" s="109"/>
      <c r="G35" s="37"/>
      <c r="H35" s="37"/>
      <c r="I35" s="38"/>
      <c r="J35" s="37"/>
      <c r="K35" s="34"/>
      <c r="L35" s="36"/>
      <c r="M35" s="36"/>
    </row>
    <row r="36" spans="1:13" ht="15">
      <c r="A36" s="33"/>
      <c r="B36" s="103"/>
      <c r="C36" s="103"/>
      <c r="D36" s="104"/>
      <c r="E36" s="103"/>
      <c r="F36" s="98"/>
      <c r="G36" s="103"/>
      <c r="H36" s="103"/>
      <c r="I36" s="104"/>
      <c r="J36" s="103"/>
      <c r="K36" s="36"/>
      <c r="L36" s="36"/>
      <c r="M36" s="36"/>
    </row>
    <row r="37" spans="1:13" ht="15">
      <c r="A37" s="33"/>
      <c r="B37" s="103"/>
      <c r="C37" s="103"/>
      <c r="D37" s="104"/>
      <c r="E37" s="103"/>
      <c r="F37" s="98"/>
      <c r="G37" s="103"/>
      <c r="H37" s="103"/>
      <c r="I37" s="104"/>
      <c r="J37" s="103"/>
      <c r="K37" s="36"/>
      <c r="L37" s="36"/>
      <c r="M37" s="36"/>
    </row>
    <row r="38" spans="1:13" ht="15">
      <c r="A38" s="102" t="s">
        <v>62</v>
      </c>
      <c r="B38" s="103"/>
      <c r="C38" s="103"/>
      <c r="D38" s="105"/>
      <c r="E38" s="103"/>
      <c r="F38" s="98"/>
      <c r="G38" s="103"/>
      <c r="H38" s="103"/>
      <c r="I38" s="105"/>
      <c r="J38" s="103"/>
      <c r="K38" s="36"/>
      <c r="L38" s="36"/>
      <c r="M38" s="36"/>
    </row>
    <row r="39" spans="1:13" ht="14.25">
      <c r="A39" s="109" t="s">
        <v>63</v>
      </c>
      <c r="B39" s="109"/>
      <c r="C39" s="109"/>
      <c r="D39" s="109"/>
      <c r="E39" s="109"/>
      <c r="F39" s="109"/>
      <c r="G39" s="37"/>
      <c r="H39" s="37"/>
      <c r="I39" s="38"/>
      <c r="J39" s="111"/>
      <c r="K39" s="34"/>
      <c r="L39" s="34"/>
      <c r="M39" s="36"/>
    </row>
    <row r="40" spans="1:13" ht="14.25">
      <c r="A40" s="109" t="s">
        <v>64</v>
      </c>
      <c r="B40" s="34"/>
      <c r="C40" s="34"/>
      <c r="D40" s="34"/>
      <c r="E40" s="34"/>
      <c r="F40" s="34"/>
      <c r="G40" s="34"/>
      <c r="H40" s="34"/>
      <c r="I40" s="34"/>
      <c r="J40" s="110"/>
      <c r="K40" s="34"/>
      <c r="L40" s="34"/>
      <c r="M40" s="36"/>
    </row>
    <row r="41" spans="1:13" ht="14.25">
      <c r="A41" s="109" t="s">
        <v>65</v>
      </c>
      <c r="B41" s="34"/>
      <c r="C41" s="34"/>
      <c r="D41" s="34"/>
      <c r="E41" s="34"/>
      <c r="F41" s="34"/>
      <c r="G41" s="34"/>
      <c r="H41" s="34"/>
      <c r="I41" s="34"/>
      <c r="J41" s="110"/>
      <c r="K41" s="34"/>
      <c r="L41" s="34"/>
      <c r="M41" s="36"/>
    </row>
    <row r="42" spans="1:13" ht="14.25">
      <c r="A42" s="109" t="s">
        <v>66</v>
      </c>
      <c r="B42" s="34"/>
      <c r="C42" s="34"/>
      <c r="D42" s="34"/>
      <c r="E42" s="34"/>
      <c r="F42" s="34"/>
      <c r="G42" s="34"/>
      <c r="H42" s="34"/>
      <c r="I42" s="34"/>
      <c r="J42" s="110"/>
      <c r="K42" s="34"/>
      <c r="L42" s="34"/>
      <c r="M42" s="36"/>
    </row>
    <row r="43" spans="1:13" ht="14.25">
      <c r="A43" s="109" t="s">
        <v>67</v>
      </c>
      <c r="B43" s="34"/>
      <c r="C43" s="34"/>
      <c r="D43" s="34"/>
      <c r="E43" s="34"/>
      <c r="F43" s="34"/>
      <c r="G43" s="34"/>
      <c r="H43" s="34"/>
      <c r="I43" s="34"/>
      <c r="J43" s="110"/>
      <c r="K43" s="34"/>
      <c r="L43" s="34"/>
      <c r="M43" s="36"/>
    </row>
    <row r="44" spans="1:13" ht="14.25">
      <c r="A44" s="34" t="s">
        <v>68</v>
      </c>
      <c r="B44" s="34"/>
      <c r="C44" s="34"/>
      <c r="D44" s="34"/>
      <c r="E44" s="34"/>
      <c r="F44" s="34"/>
      <c r="G44" s="34"/>
      <c r="H44" s="34"/>
      <c r="I44" s="34"/>
      <c r="J44" s="110"/>
      <c r="K44" s="34"/>
      <c r="L44" s="34"/>
      <c r="M44" s="36"/>
    </row>
    <row r="45" spans="1:13" ht="14.25">
      <c r="A45" s="34" t="s">
        <v>69</v>
      </c>
      <c r="B45" s="34"/>
      <c r="C45" s="34"/>
      <c r="D45" s="34"/>
      <c r="E45" s="34"/>
      <c r="F45" s="34"/>
      <c r="G45" s="34"/>
      <c r="H45" s="34"/>
      <c r="I45" s="34"/>
      <c r="J45" s="110"/>
      <c r="K45" s="34"/>
      <c r="L45" s="34"/>
      <c r="M45" s="36"/>
    </row>
    <row r="46" spans="1:13" ht="14.25">
      <c r="A46" s="34" t="s">
        <v>70</v>
      </c>
      <c r="B46" s="34"/>
      <c r="C46" s="34"/>
      <c r="D46" s="34"/>
      <c r="E46" s="34"/>
      <c r="F46" s="34"/>
      <c r="G46" s="34"/>
      <c r="H46" s="34"/>
      <c r="I46" s="34"/>
      <c r="J46" s="110"/>
      <c r="K46" s="34"/>
      <c r="L46" s="34"/>
      <c r="M46" s="36"/>
    </row>
    <row r="47" spans="1:13" ht="14.25">
      <c r="A47" s="34"/>
      <c r="B47" s="34"/>
      <c r="C47" s="34"/>
      <c r="D47" s="34"/>
      <c r="E47" s="34"/>
      <c r="F47" s="34"/>
      <c r="G47" s="34"/>
      <c r="H47" s="34"/>
      <c r="I47" s="34"/>
      <c r="J47" s="110"/>
      <c r="K47" s="34"/>
      <c r="L47" s="34"/>
      <c r="M47" s="36"/>
    </row>
    <row r="48" spans="1:13" ht="15">
      <c r="A48" s="102" t="s">
        <v>71</v>
      </c>
      <c r="B48" s="33"/>
      <c r="C48" s="33"/>
      <c r="D48" s="33"/>
      <c r="E48" s="33"/>
      <c r="F48" s="33"/>
      <c r="G48" s="33"/>
      <c r="H48" s="33"/>
      <c r="I48" s="33"/>
      <c r="J48" s="99"/>
      <c r="K48" s="36"/>
      <c r="L48" s="36"/>
      <c r="M48" s="36"/>
    </row>
    <row r="49" spans="1:13" ht="14.25">
      <c r="A49" s="34" t="s">
        <v>72</v>
      </c>
      <c r="B49" s="34"/>
      <c r="C49" s="34"/>
      <c r="D49" s="34"/>
      <c r="E49" s="34"/>
      <c r="F49" s="34"/>
      <c r="G49" s="34"/>
      <c r="H49" s="34"/>
      <c r="I49" s="34"/>
      <c r="J49" s="110"/>
      <c r="K49" s="34"/>
      <c r="L49" s="36"/>
      <c r="M49" s="36"/>
    </row>
    <row r="50" spans="1:13" ht="14.25">
      <c r="A50" s="34" t="s">
        <v>73</v>
      </c>
      <c r="B50" s="34"/>
      <c r="C50" s="34"/>
      <c r="D50" s="34"/>
      <c r="E50" s="34"/>
      <c r="F50" s="34"/>
      <c r="G50" s="34"/>
      <c r="H50" s="34"/>
      <c r="I50" s="34"/>
      <c r="J50" s="110"/>
      <c r="K50" s="34"/>
      <c r="L50" s="36"/>
      <c r="M50" s="36"/>
    </row>
    <row r="51" spans="1:13" ht="14.25">
      <c r="A51" s="34" t="s">
        <v>74</v>
      </c>
      <c r="B51" s="34"/>
      <c r="C51" s="34"/>
      <c r="D51" s="34"/>
      <c r="E51" s="34"/>
      <c r="F51" s="34"/>
      <c r="G51" s="34"/>
      <c r="H51" s="34"/>
      <c r="I51" s="34"/>
      <c r="J51" s="110"/>
      <c r="K51" s="34"/>
      <c r="L51" s="36"/>
      <c r="M51" s="36"/>
    </row>
    <row r="52" spans="1:13" ht="15">
      <c r="A52" s="33"/>
      <c r="B52" s="33"/>
      <c r="C52" s="33"/>
      <c r="D52" s="33"/>
      <c r="E52" s="33"/>
      <c r="F52" s="33"/>
      <c r="G52" s="33"/>
      <c r="H52" s="33"/>
      <c r="I52" s="33"/>
      <c r="J52" s="99"/>
      <c r="K52" s="36"/>
      <c r="L52" s="36"/>
      <c r="M52" s="36"/>
    </row>
    <row r="53" spans="1:13" ht="15">
      <c r="A53" s="102" t="s">
        <v>75</v>
      </c>
      <c r="B53" s="33"/>
      <c r="C53" s="33"/>
      <c r="D53" s="33"/>
      <c r="E53" s="33"/>
      <c r="F53" s="33"/>
      <c r="G53" s="33"/>
      <c r="H53" s="33"/>
      <c r="I53" s="33"/>
      <c r="J53" s="99"/>
      <c r="K53" s="36"/>
      <c r="L53" s="36"/>
      <c r="M53" s="36"/>
    </row>
    <row r="54" spans="1:13" ht="14.25">
      <c r="A54" s="34" t="s">
        <v>76</v>
      </c>
      <c r="B54" s="34"/>
      <c r="C54" s="34"/>
      <c r="D54" s="34"/>
      <c r="E54" s="34"/>
      <c r="F54" s="34"/>
      <c r="G54" s="34"/>
      <c r="H54" s="34"/>
      <c r="I54" s="34"/>
      <c r="J54" s="110"/>
      <c r="K54" s="34"/>
      <c r="L54" s="34"/>
      <c r="M54" s="36"/>
    </row>
    <row r="55" spans="1:13" ht="14.25">
      <c r="A55" s="34" t="s">
        <v>77</v>
      </c>
      <c r="B55" s="34"/>
      <c r="C55" s="34"/>
      <c r="D55" s="34"/>
      <c r="E55" s="34"/>
      <c r="F55" s="34"/>
      <c r="G55" s="34"/>
      <c r="H55" s="34"/>
      <c r="I55" s="34"/>
      <c r="J55" s="110"/>
      <c r="K55" s="34"/>
      <c r="L55" s="34"/>
      <c r="M55" s="36"/>
    </row>
    <row r="56" spans="1:13" ht="14.25">
      <c r="A56" s="34" t="s">
        <v>78</v>
      </c>
      <c r="B56" s="34"/>
      <c r="C56" s="34"/>
      <c r="D56" s="34"/>
      <c r="E56" s="34"/>
      <c r="F56" s="34"/>
      <c r="G56" s="34"/>
      <c r="H56" s="34"/>
      <c r="I56" s="34"/>
      <c r="J56" s="110"/>
      <c r="K56" s="34"/>
      <c r="L56" s="34"/>
      <c r="M56" s="36"/>
    </row>
    <row r="57" spans="1:13" ht="14.25">
      <c r="A57" s="34" t="s">
        <v>79</v>
      </c>
      <c r="B57" s="34"/>
      <c r="C57" s="34"/>
      <c r="D57" s="34"/>
      <c r="E57" s="34"/>
      <c r="F57" s="34"/>
      <c r="G57" s="34"/>
      <c r="H57" s="34"/>
      <c r="I57" s="34"/>
      <c r="J57" s="110"/>
      <c r="K57" s="34"/>
      <c r="L57" s="34"/>
      <c r="M57" s="36"/>
    </row>
    <row r="58" spans="1:13" s="96" customFormat="1" ht="15">
      <c r="A58" s="33"/>
      <c r="B58" s="102"/>
      <c r="C58" s="102"/>
      <c r="D58" s="102"/>
      <c r="E58" s="102"/>
      <c r="F58" s="102"/>
      <c r="G58" s="102"/>
      <c r="H58" s="102"/>
      <c r="I58" s="102"/>
      <c r="J58" s="106"/>
      <c r="K58" s="107"/>
      <c r="L58" s="107"/>
      <c r="M58" s="107"/>
    </row>
    <row r="59" spans="1:13" s="96" customFormat="1" ht="15">
      <c r="A59" s="102" t="s">
        <v>80</v>
      </c>
      <c r="B59" s="108"/>
      <c r="C59" s="108"/>
      <c r="D59" s="108"/>
      <c r="E59" s="108"/>
      <c r="F59" s="102"/>
      <c r="G59" s="102"/>
      <c r="H59" s="102"/>
      <c r="I59" s="102"/>
      <c r="J59" s="106"/>
      <c r="K59" s="107"/>
      <c r="L59" s="107"/>
      <c r="M59" s="107"/>
    </row>
    <row r="60" spans="1:13" ht="14.25">
      <c r="A60" s="34" t="s">
        <v>81</v>
      </c>
      <c r="B60" s="34"/>
      <c r="C60" s="34"/>
      <c r="D60" s="34"/>
      <c r="E60" s="34"/>
      <c r="F60" s="34"/>
      <c r="G60" s="34"/>
      <c r="H60" s="34"/>
      <c r="I60" s="34"/>
      <c r="J60" s="110"/>
      <c r="K60" s="34"/>
      <c r="L60" s="34"/>
      <c r="M60" s="34"/>
    </row>
    <row r="61" spans="1:13" ht="14.25">
      <c r="A61" s="34" t="s">
        <v>82</v>
      </c>
      <c r="B61" s="34"/>
      <c r="C61" s="34"/>
      <c r="D61" s="34"/>
      <c r="E61" s="34"/>
      <c r="F61" s="34"/>
      <c r="G61" s="34"/>
      <c r="H61" s="34"/>
      <c r="I61" s="34"/>
      <c r="J61" s="110"/>
      <c r="K61" s="34"/>
      <c r="L61" s="34"/>
      <c r="M61" s="34"/>
    </row>
    <row r="62" spans="1:13" ht="14.25">
      <c r="A62" s="112" t="s">
        <v>93</v>
      </c>
      <c r="B62" s="113"/>
      <c r="C62" s="113"/>
      <c r="D62" s="113"/>
      <c r="E62" s="113"/>
      <c r="F62" s="113"/>
      <c r="G62" s="113"/>
      <c r="H62" s="113"/>
      <c r="I62" s="113"/>
      <c r="J62" s="114"/>
      <c r="K62" s="113"/>
      <c r="L62" s="113"/>
      <c r="M62" s="34"/>
    </row>
    <row r="63" spans="1:13" ht="14.25">
      <c r="A63" s="115" t="s">
        <v>83</v>
      </c>
      <c r="B63" s="113"/>
      <c r="C63" s="113"/>
      <c r="D63" s="113"/>
      <c r="E63" s="113"/>
      <c r="F63" s="113"/>
      <c r="G63" s="113"/>
      <c r="H63" s="113"/>
      <c r="I63" s="113"/>
      <c r="J63" s="114"/>
      <c r="K63" s="113"/>
      <c r="L63" s="113"/>
      <c r="M63" s="34"/>
    </row>
    <row r="64" spans="1:13" ht="15">
      <c r="A64" s="33"/>
      <c r="B64" s="33"/>
      <c r="C64" s="33"/>
      <c r="D64" s="33"/>
      <c r="E64" s="33"/>
      <c r="F64" s="33"/>
      <c r="G64" s="33"/>
      <c r="H64" s="33"/>
      <c r="I64" s="33"/>
      <c r="J64" s="99"/>
      <c r="K64" s="36"/>
      <c r="L64" s="36"/>
      <c r="M64" s="36"/>
    </row>
    <row r="65" spans="1:13" ht="15">
      <c r="A65" s="102" t="s">
        <v>84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4.25">
      <c r="A66" s="34" t="s">
        <v>85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6"/>
    </row>
    <row r="67" spans="1:13" ht="14.25">
      <c r="A67" s="34" t="s">
        <v>86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6"/>
    </row>
    <row r="68" spans="1:13" ht="15">
      <c r="A68" s="3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5">
      <c r="A69" s="102" t="s">
        <v>87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ht="14.25">
      <c r="A70" s="34" t="s">
        <v>88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6"/>
    </row>
    <row r="71" spans="1:13" ht="14.25">
      <c r="A71" s="34" t="s">
        <v>89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6"/>
    </row>
    <row r="72" spans="1:13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5">
      <c r="A73" s="102" t="s">
        <v>90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4.25">
      <c r="A74" s="34" t="s">
        <v>91</v>
      </c>
      <c r="B74" s="34"/>
      <c r="C74" s="34"/>
      <c r="D74" s="34"/>
      <c r="E74" s="34"/>
      <c r="F74" s="34"/>
      <c r="G74" s="34"/>
      <c r="H74" s="34"/>
      <c r="I74" s="34"/>
      <c r="J74" s="34"/>
      <c r="K74" s="36"/>
      <c r="L74" s="36"/>
      <c r="M74" s="36"/>
    </row>
    <row r="75" spans="1:13" ht="14.25">
      <c r="A75" s="34" t="s">
        <v>92</v>
      </c>
      <c r="B75" s="34"/>
      <c r="C75" s="34"/>
      <c r="D75" s="34"/>
      <c r="E75" s="34"/>
      <c r="F75" s="34"/>
      <c r="G75" s="34"/>
      <c r="H75" s="34"/>
      <c r="I75" s="34"/>
      <c r="J75" s="34"/>
      <c r="K75" s="36"/>
      <c r="L75" s="36"/>
      <c r="M75" s="36"/>
    </row>
    <row r="76" spans="1:13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</sheetData>
  <sheetProtection/>
  <mergeCells count="2">
    <mergeCell ref="K5:M5"/>
    <mergeCell ref="K6:M6"/>
  </mergeCells>
  <printOptions/>
  <pageMargins left="0" right="0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user</cp:lastModifiedBy>
  <cp:lastPrinted>2009-02-25T09:05:58Z</cp:lastPrinted>
  <dcterms:created xsi:type="dcterms:W3CDTF">2000-11-13T06:54:08Z</dcterms:created>
  <dcterms:modified xsi:type="dcterms:W3CDTF">2009-06-02T15:00:19Z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